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ttps://ekosltd-my.sharepoint.com/personal/admin_ekosltd_onmicrosoft_com/Documents/New data/2020/Live/MDC - Testing Lab/"/>
    </mc:Choice>
  </mc:AlternateContent>
  <xr:revisionPtr revIDLastSave="198" documentId="8_{1D884E66-34A7-4E9D-BE8F-9A9BD551CD63}" xr6:coauthVersionLast="44" xr6:coauthVersionMax="45" xr10:uidLastSave="{17845D35-701F-4FB9-8FB8-20DD5299A62F}"/>
  <bookViews>
    <workbookView xWindow="-120" yWindow="-120" windowWidth="29040" windowHeight="15720" tabRatio="593" xr2:uid="{00000000-000D-0000-FFFF-FFFF00000000}"/>
  </bookViews>
  <sheets>
    <sheet name="Summary" sheetId="1" r:id="rId1"/>
    <sheet name="Strategic Case" sheetId="4" r:id="rId2"/>
    <sheet name="Commercial Case" sheetId="20" r:id="rId3"/>
    <sheet name="Management Case" sheetId="21" r:id="rId4"/>
    <sheet name="Economic Case" sheetId="24" r:id="rId5"/>
    <sheet name="Financial Case" sheetId="25" r:id="rId6"/>
  </sheets>
  <definedNames>
    <definedName name="_xlnm.Print_Area" localSheetId="0">Summary!$A$1:$H$26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25" l="1"/>
  <c r="E3" i="25"/>
  <c r="E2" i="24"/>
  <c r="E3" i="24"/>
  <c r="H3" i="24"/>
  <c r="C18" i="1" l="1"/>
  <c r="C17" i="1"/>
  <c r="E3" i="21"/>
  <c r="E3" i="20"/>
  <c r="E3" i="4"/>
  <c r="E2" i="21"/>
  <c r="E2" i="20"/>
  <c r="C20" i="1"/>
  <c r="C19" i="1"/>
  <c r="C16" i="1"/>
</calcChain>
</file>

<file path=xl/sharedStrings.xml><?xml version="1.0" encoding="utf-8"?>
<sst xmlns="http://schemas.openxmlformats.org/spreadsheetml/2006/main" count="348" uniqueCount="213">
  <si>
    <t xml:space="preserve">Date of Review: </t>
  </si>
  <si>
    <t>Overall Score</t>
  </si>
  <si>
    <t>Item</t>
  </si>
  <si>
    <t>Status</t>
  </si>
  <si>
    <t>Comments</t>
  </si>
  <si>
    <t>SUMMARY SHEET</t>
  </si>
  <si>
    <t>Date:</t>
  </si>
  <si>
    <t>Sign-Off</t>
  </si>
  <si>
    <r>
      <rPr>
        <b/>
        <sz val="16"/>
        <rFont val="Calibri"/>
        <family val="2"/>
        <scheme val="minor"/>
      </rPr>
      <t xml:space="preserve">Requirements fully met </t>
    </r>
    <r>
      <rPr>
        <sz val="16"/>
        <rFont val="Calibri"/>
        <family val="2"/>
        <scheme val="minor"/>
      </rPr>
      <t xml:space="preserve">- No issues of note with the submission, project to progress as scheduled. </t>
    </r>
  </si>
  <si>
    <r>
      <rPr>
        <b/>
        <sz val="16"/>
        <rFont val="Calibri"/>
        <family val="2"/>
        <scheme val="minor"/>
      </rPr>
      <t>Requirements substantially met</t>
    </r>
    <r>
      <rPr>
        <sz val="16"/>
        <rFont val="Calibri"/>
        <family val="2"/>
        <scheme val="minor"/>
      </rPr>
      <t xml:space="preserve"> - Minor issues exist with the submission.  Project to progress and issues to be resolved.</t>
    </r>
  </si>
  <si>
    <r>
      <rPr>
        <b/>
        <sz val="16"/>
        <rFont val="Calibri"/>
        <family val="2"/>
        <scheme val="minor"/>
      </rPr>
      <t>Requirements partially met</t>
    </r>
    <r>
      <rPr>
        <sz val="16"/>
        <rFont val="Calibri"/>
        <family val="2"/>
        <scheme val="minor"/>
      </rPr>
      <t xml:space="preserve"> - Medium issues exist with the submission.  Project to progress and issues to be resolved urgently.</t>
    </r>
  </si>
  <si>
    <r>
      <rPr>
        <b/>
        <sz val="16"/>
        <rFont val="Calibri"/>
        <family val="2"/>
        <scheme val="minor"/>
      </rPr>
      <t xml:space="preserve">Requirements not met </t>
    </r>
    <r>
      <rPr>
        <sz val="16"/>
        <rFont val="Calibri"/>
        <family val="2"/>
        <scheme val="minor"/>
      </rPr>
      <t>- Critical issues exist with the submission.  Project to be suspended whilst issues are resolved.</t>
    </r>
  </si>
  <si>
    <t xml:space="preserve">Project Title: </t>
  </si>
  <si>
    <r>
      <rPr>
        <b/>
        <sz val="16"/>
        <rFont val="Calibri"/>
        <family val="2"/>
        <scheme val="minor"/>
      </rPr>
      <t xml:space="preserve">Requirements fully met </t>
    </r>
    <r>
      <rPr>
        <sz val="16"/>
        <rFont val="Calibri"/>
        <family val="2"/>
        <scheme val="minor"/>
      </rPr>
      <t>- No issues of note with the submission.</t>
    </r>
  </si>
  <si>
    <r>
      <rPr>
        <b/>
        <sz val="16"/>
        <rFont val="Calibri"/>
        <family val="2"/>
        <scheme val="minor"/>
      </rPr>
      <t>Requirements substantially met</t>
    </r>
    <r>
      <rPr>
        <sz val="16"/>
        <rFont val="Calibri"/>
        <family val="2"/>
        <scheme val="minor"/>
      </rPr>
      <t xml:space="preserve"> - Minor issues exist with the submission.  </t>
    </r>
  </si>
  <si>
    <r>
      <rPr>
        <b/>
        <sz val="16"/>
        <rFont val="Calibri"/>
        <family val="2"/>
        <scheme val="minor"/>
      </rPr>
      <t>Requirements partially met</t>
    </r>
    <r>
      <rPr>
        <sz val="16"/>
        <rFont val="Calibri"/>
        <family val="2"/>
        <scheme val="minor"/>
      </rPr>
      <t xml:space="preserve"> - Medium issues exist with the submission.  </t>
    </r>
  </si>
  <si>
    <r>
      <rPr>
        <b/>
        <sz val="16"/>
        <rFont val="Calibri"/>
        <family val="2"/>
        <scheme val="minor"/>
      </rPr>
      <t xml:space="preserve">Requirements not met </t>
    </r>
    <r>
      <rPr>
        <sz val="16"/>
        <rFont val="Calibri"/>
        <family val="2"/>
        <scheme val="minor"/>
      </rPr>
      <t xml:space="preserve">- Critical issues exist with the submission.  </t>
    </r>
  </si>
  <si>
    <t>Overall Score:</t>
  </si>
  <si>
    <t>STRATEGIC CASE</t>
  </si>
  <si>
    <t>Case</t>
  </si>
  <si>
    <t>Overall Comments:</t>
  </si>
  <si>
    <t>Strategic Case</t>
  </si>
  <si>
    <t>Economic Case</t>
  </si>
  <si>
    <t>Financial Case</t>
  </si>
  <si>
    <t>Commercial Case</t>
  </si>
  <si>
    <t>COMMERCIAL CASE</t>
  </si>
  <si>
    <t>Management Case</t>
  </si>
  <si>
    <t>MANAGEMENT CASE</t>
  </si>
  <si>
    <t xml:space="preserve"> INDEPENDENT REVIEW</t>
  </si>
  <si>
    <t>Reviewer's Signature:</t>
  </si>
  <si>
    <t>Scheme Promoter:</t>
  </si>
  <si>
    <t>Document Reviewed:</t>
  </si>
  <si>
    <t>Date of Submission:</t>
  </si>
  <si>
    <t>Date of Review:</t>
  </si>
  <si>
    <t>LEP Accountability Framework:</t>
  </si>
  <si>
    <t>Scheme Description:</t>
  </si>
  <si>
    <t>Permission Sought:</t>
  </si>
  <si>
    <t>S1</t>
  </si>
  <si>
    <t>S2</t>
  </si>
  <si>
    <t>S3</t>
  </si>
  <si>
    <t>S4</t>
  </si>
  <si>
    <t>S5</t>
  </si>
  <si>
    <t>S6</t>
  </si>
  <si>
    <t>S7</t>
  </si>
  <si>
    <t>S8</t>
  </si>
  <si>
    <t>S9</t>
  </si>
  <si>
    <t>S10</t>
  </si>
  <si>
    <t>Ref</t>
  </si>
  <si>
    <t>Is there a set of specific, measurable, achievable, realistic, time-bound (SMART) objectives for the scheme to address the problem(s) identified?</t>
  </si>
  <si>
    <t>Have relevant studies and technical work that has informed the development of the scheme been identified?</t>
  </si>
  <si>
    <t>C1</t>
  </si>
  <si>
    <t>C2</t>
  </si>
  <si>
    <t>C3</t>
  </si>
  <si>
    <t>C4</t>
  </si>
  <si>
    <t>Have the procurement timescales been set out, and are they realistic?</t>
  </si>
  <si>
    <t>Have details of contract management been provided, including contract timescales?</t>
  </si>
  <si>
    <t>C7</t>
  </si>
  <si>
    <t>Has evidence of relevant approval been provided from Head of Procurement?</t>
  </si>
  <si>
    <t>M1</t>
  </si>
  <si>
    <t>Has the proposed governance / organisational structure been provided?  Does it provide a robust means of overseeing project delivery with appropriate skills / experience?</t>
  </si>
  <si>
    <t>M2</t>
  </si>
  <si>
    <t>Does the project programme demonstrate realistic delivery timescales?  Does it provide an appropriate level of detail, eg in GANTT chart form?</t>
  </si>
  <si>
    <t>M3</t>
  </si>
  <si>
    <t>Have critical path items and dependencies been clearly identified?</t>
  </si>
  <si>
    <t>M4</t>
  </si>
  <si>
    <t>Have required statutory powers and consents been identified, including current status and timescales for obtaining these powers if they are not already in place?</t>
  </si>
  <si>
    <t>M5</t>
  </si>
  <si>
    <t>M6</t>
  </si>
  <si>
    <t>Has evidence of scheme delivery been provided, to demonstrate that the delivery body has the capability and means to successfully implement the scheme?</t>
  </si>
  <si>
    <t>M7</t>
  </si>
  <si>
    <t>M8</t>
  </si>
  <si>
    <t>Have key risks been identified and are suitable mitigation measures proposed?</t>
  </si>
  <si>
    <t>M9</t>
  </si>
  <si>
    <t>Is there a Stakeholder Management Plan that identifies key stakeholders and details how engagement / consultation will be undertaken?</t>
  </si>
  <si>
    <t>M10</t>
  </si>
  <si>
    <t>Has a Monitoring &amp; Evaluation Plan been provided that identifies proposed data / performance  indicators to monitor against the scheme objectives?</t>
  </si>
  <si>
    <t xml:space="preserve">Are there clear proposals to undertake evaluation of the overall effectiveness of the scheme? </t>
  </si>
  <si>
    <t>Key relevant sections in Business Case</t>
  </si>
  <si>
    <t>Not Applicable</t>
  </si>
  <si>
    <t>Requirements Fully Met</t>
  </si>
  <si>
    <t>WSP Comments</t>
  </si>
  <si>
    <t>ECONOMIC CASE</t>
  </si>
  <si>
    <t>E1</t>
  </si>
  <si>
    <t>Has a Value for Money Statement been provided, including a BCR?</t>
  </si>
  <si>
    <t>E2</t>
  </si>
  <si>
    <t>Benefits</t>
  </si>
  <si>
    <t>E3</t>
  </si>
  <si>
    <t>Is the basis for the calculation of the Present Value of Benefits (PVB) sufficiently robust?  Has sufficient information been provided on how this has been derived?</t>
  </si>
  <si>
    <t>E4</t>
  </si>
  <si>
    <t>Is the basis for the calculation of the Present Value of Cost (PVC) sufficiently robust?  Has sufficient information been provided on how this has been derived?</t>
  </si>
  <si>
    <t>E5</t>
  </si>
  <si>
    <t>Has an appropriate level of optimism bias been applied?</t>
  </si>
  <si>
    <t>E6</t>
  </si>
  <si>
    <t>Has an appropriate level of risk cost been included?</t>
  </si>
  <si>
    <t>E7</t>
  </si>
  <si>
    <t>E8</t>
  </si>
  <si>
    <t>E9</t>
  </si>
  <si>
    <t>E10</t>
  </si>
  <si>
    <t>E11</t>
  </si>
  <si>
    <t>Have all relevant options been modelled / appraised?</t>
  </si>
  <si>
    <t>E12</t>
  </si>
  <si>
    <t>Scheme Impacts</t>
  </si>
  <si>
    <t>E13</t>
  </si>
  <si>
    <t>Has sufficient justification been provided on scoping out of any specific impacts?</t>
  </si>
  <si>
    <t>Has sufficient justification been provided on the approach used to appraise each impact (e.g. quantitative / qualitative)?</t>
  </si>
  <si>
    <t>Have all (relevant) Economic Impacts been adequately assessed and are the ratings (seven-point scale) reasonable?</t>
  </si>
  <si>
    <t>Are forecast housing, jobs and GVA impacts provided robust / realistic?</t>
  </si>
  <si>
    <t>Have all (relevant) Environmental Impacts been adequately assessed and are the ratings (seven-point scale) reasonable?</t>
  </si>
  <si>
    <t>Have key environmental constraints been clearly identified?</t>
  </si>
  <si>
    <t>Have all (relevant) Social Impacts been adequately assessed? and are the ratings (seven-point scale) reasonable?</t>
  </si>
  <si>
    <t>FINANCIAL CASE</t>
  </si>
  <si>
    <t>F1</t>
  </si>
  <si>
    <t>Is the expected whole life cost of the scheme robust, including the base cost and risk allowance in out-turn prices drawn from industry forecasts?</t>
  </si>
  <si>
    <t>F2</t>
  </si>
  <si>
    <t>Has a cost profile been provided showing year on year costs, and breakdown by cost type and parties on whom they fall?</t>
  </si>
  <si>
    <t>F3</t>
  </si>
  <si>
    <t>Have details of key financial risks been provided and is the risk cost allowance robust?</t>
  </si>
  <si>
    <t>F4</t>
  </si>
  <si>
    <t>Are funding sources to cover the full scheme cost clearly set out?</t>
  </si>
  <si>
    <t>F5</t>
  </si>
  <si>
    <t>Is there sufficient evidence to support third party / alternative funding contributions?</t>
  </si>
  <si>
    <t>F6</t>
  </si>
  <si>
    <t>Have the impacts of third party / alternative funding not coming forward been considered?</t>
  </si>
  <si>
    <t>F7</t>
  </si>
  <si>
    <t>F8</t>
  </si>
  <si>
    <t>Has evidence of appropriate S151 Officer sign-off been provided?</t>
  </si>
  <si>
    <t>FBC Status</t>
  </si>
  <si>
    <t>All main elements are covered.</t>
  </si>
  <si>
    <t>Full Approval</t>
  </si>
  <si>
    <t>Comments:</t>
  </si>
  <si>
    <t>Is there a clear description of the components of the scheme and how it fits with the LEP's Strategic Economic Plan (and LIS) and any other strategic plans e.g. Local Authority and Dft</t>
  </si>
  <si>
    <t>Have the problem(s) the scheme will be addressing been clearly identified?</t>
  </si>
  <si>
    <t>Are the expected outcomes clear and how they will be assessed?</t>
  </si>
  <si>
    <t>Have any interdependencies which may affect the delivery of the scheme been identified?</t>
  </si>
  <si>
    <t xml:space="preserve">Have any links with other schemes been articulated and how they benefit each other? </t>
  </si>
  <si>
    <t>Has there been consultation with stakeholders in the development of the scheme?</t>
  </si>
  <si>
    <t>Is there a robust options appraisal?</t>
  </si>
  <si>
    <t>Have details of stakeholder and public consultation been provided if applicable.</t>
  </si>
  <si>
    <t>Is the procurement strategy set out and the reason for the choice justified?</t>
  </si>
  <si>
    <t>Have the proposed payment mechanisms been identified?</t>
  </si>
  <si>
    <t>Have details of the reporting, assurance and approval process been provided?</t>
  </si>
  <si>
    <t>Has the the long-term financial sustainability of the scheme been demonstrated, including robust plans to ensure the affordability of any ongoing costs for operation, maintenance?</t>
  </si>
  <si>
    <t>MDC Validation Centre of Excellence</t>
  </si>
  <si>
    <t>A5,B1,  B3 and B4</t>
  </si>
  <si>
    <t>B2 and B4</t>
  </si>
  <si>
    <t>B3</t>
  </si>
  <si>
    <t>Yes, the objectives are clear and SMART</t>
  </si>
  <si>
    <t>B3, C1,  C2 and E8</t>
  </si>
  <si>
    <t>Project dependencies are covered in Section E3 in the Management Case .</t>
  </si>
  <si>
    <t>B6</t>
  </si>
  <si>
    <t xml:space="preserve">Yes, this has been comprehensively addressed and highlights important links to the MDC Strength in Places Fund bid (pending) and the UK Lighthouse Lab, the retention of which in the region is an important side benefit of the project. </t>
  </si>
  <si>
    <t>E6 and Appendix</t>
  </si>
  <si>
    <t>Section E6 details the consultation that has been undertaken with local commerical and academic interests and this has both informed the project and helped to scale likely demand for services. The consultation is supported by Letters of Support contained in the Appendix.</t>
  </si>
  <si>
    <t xml:space="preserve">The Options Appraisal is presented in Section C4 in the Economic Case. The options considered appear sensible in light of the projett objectives. And each is dscribed abdappraised in qualitative terms. While we could not say that the appraisal is fully compliant with HM Treasury Green Book, it does demonstrate sufficient thought as to alternative means of achieving the options and arrives at a highly credible conclusion in favour of the preferred option.  </t>
  </si>
  <si>
    <t>Appendix</t>
  </si>
  <si>
    <t xml:space="preserve">Yes, letters of support have been included. There has been no public consultation. </t>
  </si>
  <si>
    <t>Requirements Substantially Met</t>
  </si>
  <si>
    <t xml:space="preserve">Yes, a value for money statement is included with a BCR of 2.04. </t>
  </si>
  <si>
    <t>It is clear that the economic appraisal has been somewhat constrained by the limited evidence base for the sector. However, based on the data provided the PVB calculations have been done using Social Time Preference Rate for discounting and appear in this respect to be robust.</t>
  </si>
  <si>
    <t xml:space="preserve">Yes, as above. The PVC relates only to the LEP grant income as all other costs are met by MDC directly or through income generated by the project. </t>
  </si>
  <si>
    <t>Requirements Partially Met</t>
  </si>
  <si>
    <t xml:space="preserve">As noted earlier, the option appraisal is limited when viewed against strict Green Book guidelines. However, a proportional approach is justified given the relatively low value of the investment. </t>
  </si>
  <si>
    <t>C1 and D1</t>
  </si>
  <si>
    <t xml:space="preserve">There is suitable contingency within the capital estimates and headroom in the operating model cashflow. </t>
  </si>
  <si>
    <t xml:space="preserve">The economic appraisal provides a clear account of how impacts have been estimated and appears to have taken a reasonable and conservative approach. As noted, some possible impacts have not been estimated but they have been described in qualitative terms. In particular, it is difficult to estimate the potential uplift in the performance and value of firms using the Centre. This is due to the often long term nature of innovation and product development in this sector, and the dominance of IP-based business models. However, it is certainly reasonable to assume that some uplift would occur and the exclusion of this significant area of impact from the modelling underlines the conservative approach taken. Relevant evidence has been used where available, but this is somewhat limited.  It is therefore difficult to appraise in detail the robustness of some of the estimates. </t>
  </si>
  <si>
    <t>Yes, the narrative in C1 is clear and robust</t>
  </si>
  <si>
    <t>C2 and G1-G5</t>
  </si>
  <si>
    <t xml:space="preserve">There are no seven point scales and the form does not appear to request this. The project is not forecasting significant environmental benefits as this is not its purpose. However, there is good coverage of the measures that will be taken to ensure that the project is delivered in a way that is as environmentally sustainable as possible. </t>
  </si>
  <si>
    <t xml:space="preserve">There are no seven point ratings scales and the form does not appear to request this. There is a clear description of social benefits including health and public health benefis arising from the work of the project.  There is also good coverage of the ways in which the project will support inclusive growth and equal opportunities within Section G. </t>
  </si>
  <si>
    <t>C2 and G6-G8</t>
  </si>
  <si>
    <t xml:space="preserve">Payment mechanisms are not specifically covered but the stuctures for contract management are clearly set out. It should be noted that the form does not specifically request information on payment mechanisms. </t>
  </si>
  <si>
    <t>There are no seven point scale ratings, and the application form does not appear to request this. However, the coverage of economic impacts does appear comprehensive even if supporting evidence is not always available.</t>
  </si>
  <si>
    <t>Yes. A timetable has been provided and seems reasonable.</t>
  </si>
  <si>
    <t xml:space="preserve">Yes, contract management arrangements are clear and robust. </t>
  </si>
  <si>
    <t>F1 and F2</t>
  </si>
  <si>
    <t>F4 and F5</t>
  </si>
  <si>
    <t>F4, F5 and F6</t>
  </si>
  <si>
    <t>B2, B4 and H2</t>
  </si>
  <si>
    <t xml:space="preserve">The evidence base is somewhat limited for a number of reasons. First, while similar labs do exist elsewhere, they are typically under academic or government control, and handle highly sensitive projects (e.g. working with pathogens that could present serious national security risks). As a result, they are not easily accessible to the commerical sector and there is little in the way of published information on these facilities. There is also little published data on the diagnostics and therapeutics sector in the region, and what there is has been identified and quoted in the application.Therefore, some of the evidence presented is more anecdotal or based on the experience of MDC and its commercial partners. There is, however, some evidence on the economic scale and performance of the sector, how it has been negatively impacted by the pandemic and on the unmet demand for the diagnostic testing services and facilities that the project will provide.   Section H2 also provides useful evidence from government and the Academy of Medical Sciences of the need to improve the UK's diagnostic testing capacity and capabilities both in light of Covid-19 and to support a robust response to future pandemics.    Finally, also in Section H2 there is strong evidence to demonstrate the scale of the global opportunity in the diagnostics testing market. </t>
  </si>
  <si>
    <t>E2 and E3</t>
  </si>
  <si>
    <t>Yes, there is a detailed timetable and critical dependencies are identifed.</t>
  </si>
  <si>
    <t xml:space="preserve">There is no mention of statutory powers, and it is no clear what would be required in this respect. There is also no mention of any consents, including planning consent, and it may be wise to check what, if anything, is required. </t>
  </si>
  <si>
    <t>n/a</t>
  </si>
  <si>
    <t>Yes. MDC's credentials are provided.</t>
  </si>
  <si>
    <t xml:space="preserve">Yes, a full Risk Register is provided which identfies the main areas of risk for the project together with suitable mitigating actions. Some of the scoring may tend towards the optimistic (e.g.in relation to cost overruns, demand shortfall and achieving economic impacts). These could be revised slightly and should be carefully monitored throughout the delivery period. </t>
  </si>
  <si>
    <t>Yes, the Monitoring and Evaluation Plan seems robust.</t>
  </si>
  <si>
    <t xml:space="preserve">Yes, these are set out in the Monitoring and Evaluation Plan. </t>
  </si>
  <si>
    <t xml:space="preserve">This is contained within the section on Project Governance, but would benefit from more detail regarding processes as well as structures. </t>
  </si>
  <si>
    <t xml:space="preserve">Overall the Management Case seems to be sufficiently robust. Some minor amendments to the risk scoring and some detail on assurance and approvals processes and future stakeholder engagement would be useful. </t>
  </si>
  <si>
    <t>D1</t>
  </si>
  <si>
    <t>Yes the cost estimates seem robust, but are not yet finalised - final costs are expected by March 2021</t>
  </si>
  <si>
    <t>Yes, a full cashflow has been provided</t>
  </si>
  <si>
    <t>Yes, this is clear.</t>
  </si>
  <si>
    <t>The only third party contribution is in-kind support for fit out from Alderley Park Limited and this should be confirmed.</t>
  </si>
  <si>
    <t>D2</t>
  </si>
  <si>
    <t xml:space="preserve">The project will not proceed without LEP funding, but the impact of the in kind support from Alderley Park not materialising is not made clear.   This should be clarified along with suitable contingency plans, and should be recognised within the Project Risk Register. </t>
  </si>
  <si>
    <t xml:space="preserve">Yes, the cashflow demonstrates that the facility can operate at a level that generates a surplus, which will be reinvested into MDC services. There is sufficient headroom in the financial model to manage some shortfall in income (approximately 10%-20%) and remain sustainable. </t>
  </si>
  <si>
    <t>Section C1 provides a clear account of the expected outcomes and impacts and how these are to be achieved. Section E8 sets out the monitoring and evaluation plans which appear to be robust and clear.</t>
  </si>
  <si>
    <t xml:space="preserve">The Economic Case falls short of full Green Book compliance in terms of both the option appraisal and the extent of the impact assessment. However, there is sufficient detail to demonstrate genuine consideration of alternative options and to evidence value for money within an acceptable BCR range. The argument that the forecast impacts are a likely understimation does have some merit and partly mitigates the lack of optimism bias in the BCR calculations.   </t>
  </si>
  <si>
    <t>BUSINESS CASE MDC V 1.0</t>
  </si>
  <si>
    <t>Medicine Discovery Catapult</t>
  </si>
  <si>
    <t xml:space="preserve">The project is seeking capital funding to support the development of a diagnostic, biomarkers and therapeutics testing lab at Alderley Park. The Lab will provide essential testing services to SMEs and academic partners with a view to supporting the development and subsequent commercialisation of new therapeutic treatments for viral pathogens including Covid-19.  </t>
  </si>
  <si>
    <t>The Strategic Case appears to be quite strong, even if the evidence base is limited in some places. The Project objectives are clear and there is a strong fit with strategic priorities at national and local levels.</t>
  </si>
  <si>
    <t>All main elements are covered,  but would benefit from more detail regarding third party contributions, and financial risks (even if these do appear manageable).</t>
  </si>
  <si>
    <t>Space for the project decription is limited on the form but Section B1 provides a clear account of the fit of the project with policies and strategies at national,  and local level, including the LEP's Strategic Economic Plan and LIS.</t>
  </si>
  <si>
    <t xml:space="preserve">Yes. The Covid pandemic has exposed current limitations in the UK's diagnostic and therapeutics testing infrastructure, and the facilities that are available are not generally accessible to SMEs due to the highly sensitive nature of their work and the need for appropriate security. This is a constraint on innovation in this area of the life science sector. The evidence base on the economic value of the sector is quite limited, but the application has highlighted relevent data and evidence where possible. </t>
  </si>
  <si>
    <t>The procurement strategy is clear and driven by the procurement approach of MDC generally, and notes compliance with all relevant guidance and legislation.</t>
  </si>
  <si>
    <t>Yes. The governance appoach seems to be robust. MDC has an experienced project manager for the capital works and will itself manage the facility once operational. This is well within MDC's area of expertise and there should be no concerns about management capability.</t>
  </si>
  <si>
    <t xml:space="preserve">Yes a GANTT chart is provided covering the capital development, and appears realistic. MDC is an experienced scientific organisation, and there is no reason to doubt the robustness of the planning work. </t>
  </si>
  <si>
    <t xml:space="preserve">The appplication describes the Stakeholder consultation that has already been undertaken and it is clear that MDC has an active and strong network so ongoing consultation should not present any issues. However, some detail should be provided on this.  </t>
  </si>
  <si>
    <t xml:space="preserve">Optimism bias has not been included. However, the application notes the exclusion of several kinds of benefits due to the difficulty in providing accurate estimates. As a result, it makes the case that the forecast benefits are likely an underestimation. This is a credible assertion and may partly mitigate the lack of optimism bias.It should be noted that optimism bias would reduce the BCR to a value below 2, which is the LEP's usual (although not absolute) threshold for support. </t>
  </si>
  <si>
    <t xml:space="preserve">Financial risks are addressed in the Management Case section, and include cost overruns in the capital works. There is less clear treatment of ongoing financial risks that would arise if demand for the facility falls short of expectation, operational costs increase or income falls short. However, there is some headroom in the operational budget so these risks may not be major. They are also risks to MDC as the LEP has no ongoing financial commitment beyond the capital phase. </t>
  </si>
  <si>
    <t xml:space="preserve">The overall assessment is subject to the caveat that we have not been involved in generating the raw information relating to finance or impacts. We have therefore assumed that this infomation as provided by MDC is accurate. With this in mind, overall, the case for the project is robust in terms both of the potential for economic benefit in the LEP area, and also as part of the national effort to develop the UK's capacity to manage future viral pandemics. It has a strong fit with local and national policy priorities, offers good value of money and with the strong track record of the applicant (MDC) should be relatively low risk. The submission itself falls short of full Green Book compliance in some areas, most notably the options apraisal, economic appraisal and some areas of detail in the Management and Financial Cases. In relation to the Economic Case, a proportionate approach is warranted. Subjecting all options to full economic appraisal is not likely to add to the overall case for investment, nor would it result in a different preferred option. However,the LEP may wish to seek further infomation to verify the in kind support fom Alderley Park and to clarify the economic and financial risks as outlined in the review. Overall, the submission seems suitably robust for a project of this nature and scale.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</si>
</sst>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30"/>
      <name val="Calibri"/>
      <family val="2"/>
      <scheme val="minor"/>
    </font>
    <font>
      <b/>
      <sz val="16"/>
      <color indexed="18"/>
      <name val="Calibri"/>
      <family val="2"/>
      <scheme val="minor"/>
    </font>
    <font>
      <b/>
      <sz val="16"/>
      <color indexed="8"/>
      <name val="Calibri"/>
      <family val="2"/>
      <scheme val="minor"/>
    </font>
    <font>
      <sz val="16"/>
      <name val="Calibri"/>
      <family val="2"/>
      <scheme val="minor"/>
    </font>
    <font>
      <b/>
      <sz val="16"/>
      <name val="Calibri"/>
      <family val="2"/>
      <scheme val="minor"/>
    </font>
    <font>
      <sz val="16"/>
      <color indexed="8"/>
      <name val="Calibri"/>
      <family val="2"/>
      <scheme val="minor"/>
    </font>
    <font>
      <b/>
      <sz val="16"/>
      <color indexed="9"/>
      <name val="Calibri"/>
      <family val="2"/>
      <scheme val="minor"/>
    </font>
    <font>
      <b/>
      <sz val="16"/>
      <color theme="0"/>
      <name val="Calibri"/>
      <family val="2"/>
      <scheme val="minor"/>
    </font>
    <font>
      <sz val="8"/>
      <name val="Calibri"/>
      <family val="2"/>
      <scheme val="minor"/>
    </font>
  </fonts>
  <fills count="1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
      <patternFill patternType="solid">
        <fgColor indexed="65"/>
        <bgColor indexed="64"/>
      </patternFill>
    </fill>
    <fill>
      <patternFill patternType="solid">
        <fgColor rgb="FFFFFF00"/>
        <bgColor indexed="64"/>
      </patternFill>
    </fill>
    <fill>
      <patternFill patternType="solid">
        <fgColor theme="0" tint="-0.24994659260841701"/>
        <bgColor indexed="64"/>
      </patternFill>
    </fill>
    <fill>
      <patternFill patternType="solid">
        <fgColor rgb="FFFF0000"/>
        <bgColor indexed="64"/>
      </patternFill>
    </fill>
  </fills>
  <borders count="77">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theme="1" tint="0.499984740745262"/>
      </right>
      <top style="medium">
        <color theme="1" tint="0.499984740745262"/>
      </top>
      <bottom style="thin">
        <color theme="1"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0" tint="-0.499984740745262"/>
      </top>
      <bottom style="thin">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medium">
        <color theme="0"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style="thin">
        <color theme="1" tint="0.499984740745262"/>
      </right>
      <top/>
      <bottom/>
      <diagonal/>
    </border>
    <border>
      <left style="thin">
        <color theme="1" tint="0.499984740745262"/>
      </left>
      <right/>
      <top/>
      <bottom/>
      <diagonal/>
    </border>
    <border>
      <left/>
      <right style="medium">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style="medium">
        <color theme="0" tint="-0.499984740745262"/>
      </bottom>
      <diagonal/>
    </border>
    <border>
      <left/>
      <right/>
      <top/>
      <bottom style="medium">
        <color theme="1" tint="0.499984740745262"/>
      </bottom>
      <diagonal/>
    </border>
  </borders>
  <cellStyleXfs count="1">
    <xf numFmtId="0" fontId="0" fillId="0" borderId="0"/>
  </cellStyleXfs>
  <cellXfs count="212">
    <xf numFmtId="0" fontId="0" fillId="0" borderId="0" xfId="0"/>
    <xf numFmtId="0" fontId="3" fillId="2" borderId="4" xfId="0" applyFont="1" applyFill="1" applyBorder="1" applyAlignment="1">
      <alignment horizontal="center" vertical="center" wrapText="1"/>
    </xf>
    <xf numFmtId="0" fontId="4" fillId="2" borderId="5" xfId="0" applyFont="1" applyFill="1" applyBorder="1" applyAlignment="1">
      <alignment horizontal="justify" vertical="top" wrapText="1"/>
    </xf>
    <xf numFmtId="0" fontId="4" fillId="0" borderId="0" xfId="0" applyFont="1"/>
    <xf numFmtId="0" fontId="4" fillId="2" borderId="6" xfId="0" applyFont="1" applyFill="1" applyBorder="1"/>
    <xf numFmtId="0" fontId="4" fillId="2" borderId="7" xfId="0" applyFont="1" applyFill="1" applyBorder="1"/>
    <xf numFmtId="0" fontId="4" fillId="2" borderId="8" xfId="0" applyFont="1" applyFill="1" applyBorder="1"/>
    <xf numFmtId="0" fontId="5" fillId="0" borderId="0" xfId="0" applyFont="1"/>
    <xf numFmtId="0" fontId="4" fillId="2" borderId="0" xfId="0" applyFont="1" applyFill="1" applyBorder="1"/>
    <xf numFmtId="0" fontId="4" fillId="0" borderId="0" xfId="0" applyFont="1" applyBorder="1"/>
    <xf numFmtId="0" fontId="5" fillId="3" borderId="12" xfId="0" applyFont="1" applyFill="1" applyBorder="1" applyAlignment="1">
      <alignment horizontal="right" vertical="center" wrapText="1"/>
    </xf>
    <xf numFmtId="0" fontId="5" fillId="4" borderId="12" xfId="0" applyFont="1" applyFill="1" applyBorder="1" applyAlignment="1">
      <alignment horizontal="center" vertical="center"/>
    </xf>
    <xf numFmtId="0" fontId="5" fillId="5" borderId="12" xfId="0" applyFont="1" applyFill="1" applyBorder="1" applyAlignment="1">
      <alignment horizontal="center" vertical="center"/>
    </xf>
    <xf numFmtId="0" fontId="5" fillId="3" borderId="17" xfId="0" applyFont="1" applyFill="1" applyBorder="1" applyAlignment="1">
      <alignment horizontal="right" vertical="center" wrapText="1"/>
    </xf>
    <xf numFmtId="0" fontId="5" fillId="3" borderId="9" xfId="0" applyFont="1" applyFill="1" applyBorder="1" applyAlignment="1">
      <alignment horizontal="right" vertical="center" wrapText="1"/>
    </xf>
    <xf numFmtId="0" fontId="5" fillId="3" borderId="18"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5" fillId="6" borderId="14" xfId="0" applyFont="1" applyFill="1" applyBorder="1" applyAlignment="1">
      <alignment horizontal="center" vertical="center"/>
    </xf>
    <xf numFmtId="0" fontId="5" fillId="0" borderId="0" xfId="0" applyFont="1" applyBorder="1" applyAlignment="1">
      <alignment horizontal="left" vertical="center"/>
    </xf>
    <xf numFmtId="0" fontId="4" fillId="2" borderId="7" xfId="0" applyFont="1" applyFill="1" applyBorder="1" applyAlignment="1"/>
    <xf numFmtId="0" fontId="3" fillId="7" borderId="4" xfId="0" applyFont="1" applyFill="1" applyBorder="1" applyAlignment="1">
      <alignment horizontal="right" vertical="center" wrapText="1"/>
    </xf>
    <xf numFmtId="0" fontId="4" fillId="7" borderId="5" xfId="0" applyFont="1" applyFill="1" applyBorder="1" applyAlignment="1">
      <alignment horizontal="right" vertical="top" wrapText="1"/>
    </xf>
    <xf numFmtId="0" fontId="4" fillId="0" borderId="0" xfId="0" applyFont="1" applyAlignment="1">
      <alignment horizontal="right"/>
    </xf>
    <xf numFmtId="0" fontId="5" fillId="0" borderId="0" xfId="0" applyFont="1" applyBorder="1" applyAlignment="1">
      <alignment vertical="center"/>
    </xf>
    <xf numFmtId="0" fontId="5" fillId="0" borderId="0" xfId="0" applyFont="1" applyAlignment="1">
      <alignment horizontal="right"/>
    </xf>
    <xf numFmtId="0" fontId="5" fillId="2" borderId="3" xfId="0" applyFont="1" applyFill="1" applyBorder="1" applyAlignment="1">
      <alignment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5" fillId="2" borderId="4" xfId="0" applyFont="1" applyFill="1" applyBorder="1"/>
    <xf numFmtId="0" fontId="4" fillId="2" borderId="5" xfId="0" applyFont="1" applyFill="1" applyBorder="1"/>
    <xf numFmtId="0" fontId="4" fillId="2" borderId="4" xfId="0" applyFont="1" applyFill="1" applyBorder="1"/>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7" borderId="3" xfId="0" applyFont="1" applyFill="1" applyBorder="1" applyAlignment="1">
      <alignment vertical="center"/>
    </xf>
    <xf numFmtId="0" fontId="4" fillId="7" borderId="6" xfId="0" applyFont="1" applyFill="1" applyBorder="1"/>
    <xf numFmtId="0" fontId="4" fillId="7" borderId="7" xfId="0" applyFont="1" applyFill="1" applyBorder="1"/>
    <xf numFmtId="0" fontId="4" fillId="7" borderId="8" xfId="0" applyFont="1" applyFill="1" applyBorder="1"/>
    <xf numFmtId="0" fontId="4" fillId="2" borderId="6" xfId="0" applyFont="1" applyFill="1" applyBorder="1" applyAlignment="1"/>
    <xf numFmtId="0" fontId="4" fillId="2" borderId="8" xfId="0" applyFont="1" applyFill="1" applyBorder="1" applyAlignment="1"/>
    <xf numFmtId="0" fontId="4" fillId="8" borderId="0" xfId="0" applyFont="1" applyFill="1" applyBorder="1"/>
    <xf numFmtId="0" fontId="5" fillId="2" borderId="2" xfId="0" applyFont="1" applyFill="1" applyBorder="1" applyAlignment="1">
      <alignment horizontal="center" vertical="center"/>
    </xf>
    <xf numFmtId="0" fontId="4" fillId="8" borderId="0" xfId="0" applyFont="1" applyFill="1"/>
    <xf numFmtId="0" fontId="4" fillId="8" borderId="0" xfId="0" applyFont="1" applyFill="1" applyBorder="1" applyAlignment="1"/>
    <xf numFmtId="0" fontId="5" fillId="9" borderId="9" xfId="0" applyFont="1" applyFill="1" applyBorder="1" applyAlignment="1" applyProtection="1">
      <alignment horizontal="center" vertical="center"/>
      <protection locked="0"/>
    </xf>
    <xf numFmtId="0" fontId="4" fillId="0" borderId="0" xfId="0" applyFont="1" applyFill="1"/>
    <xf numFmtId="0" fontId="5" fillId="0" borderId="0" xfId="0" applyFont="1" applyFill="1" applyAlignment="1">
      <alignment horizontal="right"/>
    </xf>
    <xf numFmtId="0" fontId="4" fillId="0" borderId="0" xfId="0" applyFont="1" applyFill="1" applyBorder="1"/>
    <xf numFmtId="0" fontId="5" fillId="0" borderId="0" xfId="0" applyFont="1" applyFill="1" applyBorder="1" applyAlignment="1">
      <alignment vertical="center"/>
    </xf>
    <xf numFmtId="0" fontId="4" fillId="0" borderId="0" xfId="0" applyFont="1" applyFill="1" applyAlignment="1">
      <alignment horizontal="right"/>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0" fillId="7" borderId="3" xfId="0" applyFill="1" applyBorder="1" applyAlignment="1"/>
    <xf numFmtId="0" fontId="4" fillId="7" borderId="1" xfId="0" applyFont="1" applyFill="1" applyBorder="1" applyAlignment="1"/>
    <xf numFmtId="0" fontId="5" fillId="9" borderId="22" xfId="0" applyFont="1" applyFill="1" applyBorder="1" applyAlignment="1" applyProtection="1">
      <alignment horizontal="center" vertical="center"/>
      <protection locked="0"/>
    </xf>
    <xf numFmtId="0" fontId="5" fillId="0" borderId="21" xfId="0" applyFont="1" applyFill="1" applyBorder="1" applyAlignment="1">
      <alignment vertical="center" wrapText="1"/>
    </xf>
    <xf numFmtId="0" fontId="5" fillId="0" borderId="21" xfId="0" applyFont="1" applyFill="1" applyBorder="1" applyAlignment="1">
      <alignment vertical="center"/>
    </xf>
    <xf numFmtId="0" fontId="3" fillId="3" borderId="25" xfId="0" applyFont="1" applyFill="1" applyBorder="1" applyAlignment="1">
      <alignment horizontal="right" vertical="center" wrapText="1"/>
    </xf>
    <xf numFmtId="0" fontId="5" fillId="3" borderId="26" xfId="0" applyFont="1" applyFill="1" applyBorder="1" applyAlignment="1" applyProtection="1">
      <alignment horizontal="right" vertical="center"/>
      <protection locked="0"/>
    </xf>
    <xf numFmtId="0" fontId="6" fillId="0" borderId="2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vertical="center"/>
    </xf>
    <xf numFmtId="0" fontId="5" fillId="0" borderId="51" xfId="0" applyFont="1" applyFill="1" applyBorder="1" applyAlignment="1">
      <alignment vertical="center" wrapText="1"/>
    </xf>
    <xf numFmtId="0" fontId="5" fillId="0" borderId="52"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51" xfId="0" applyFont="1" applyFill="1" applyBorder="1" applyAlignment="1">
      <alignment vertical="center" wrapText="1"/>
    </xf>
    <xf numFmtId="0" fontId="4" fillId="0" borderId="52" xfId="0" applyFont="1" applyFill="1" applyBorder="1" applyAlignment="1">
      <alignment vertical="center" wrapText="1"/>
    </xf>
    <xf numFmtId="0" fontId="5" fillId="0" borderId="60" xfId="0" applyFont="1" applyFill="1" applyBorder="1" applyAlignment="1">
      <alignment vertical="center" wrapText="1"/>
    </xf>
    <xf numFmtId="0" fontId="6" fillId="0" borderId="61" xfId="0" applyFont="1" applyFill="1" applyBorder="1" applyAlignment="1" applyProtection="1">
      <alignment horizontal="center" vertical="center" wrapText="1"/>
      <protection locked="0"/>
    </xf>
    <xf numFmtId="0" fontId="5" fillId="0" borderId="59" xfId="0" applyFont="1" applyFill="1" applyBorder="1" applyAlignment="1">
      <alignment horizontal="center" vertical="center" wrapText="1"/>
    </xf>
    <xf numFmtId="0" fontId="4" fillId="0" borderId="60" xfId="0" applyFont="1" applyFill="1" applyBorder="1" applyAlignment="1">
      <alignment vertical="center" wrapText="1"/>
    </xf>
    <xf numFmtId="0" fontId="5" fillId="9" borderId="62"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5" fillId="0" borderId="60" xfId="0" applyFont="1" applyFill="1" applyBorder="1" applyAlignment="1">
      <alignment horizontal="right" vertical="center" wrapText="1"/>
    </xf>
    <xf numFmtId="0" fontId="5" fillId="0" borderId="52" xfId="0" applyFont="1" applyFill="1" applyBorder="1" applyAlignment="1">
      <alignment horizontal="right" vertical="center" wrapText="1"/>
    </xf>
    <xf numFmtId="0" fontId="5" fillId="0" borderId="9" xfId="0" applyFont="1" applyFill="1" applyBorder="1" applyAlignment="1" applyProtection="1">
      <alignment horizontal="center" vertical="center"/>
      <protection locked="0"/>
    </xf>
    <xf numFmtId="0" fontId="5" fillId="2" borderId="0" xfId="0" applyFont="1" applyFill="1" applyBorder="1" applyAlignment="1">
      <alignment vertical="center"/>
    </xf>
    <xf numFmtId="0" fontId="4" fillId="8" borderId="0" xfId="0" applyFont="1" applyFill="1" applyBorder="1" applyAlignment="1">
      <alignment horizontal="center"/>
    </xf>
    <xf numFmtId="0" fontId="5" fillId="12" borderId="22" xfId="0" applyFont="1" applyFill="1" applyBorder="1" applyAlignment="1">
      <alignment horizontal="right" vertical="center" wrapText="1"/>
    </xf>
    <xf numFmtId="0" fontId="5" fillId="12" borderId="22" xfId="0" applyFont="1" applyFill="1" applyBorder="1" applyAlignment="1">
      <alignment vertical="center" wrapText="1"/>
    </xf>
    <xf numFmtId="0" fontId="4" fillId="0" borderId="0" xfId="0" applyFont="1" applyAlignment="1">
      <alignment horizontal="center"/>
    </xf>
    <xf numFmtId="0" fontId="8" fillId="13" borderId="0" xfId="0" applyFont="1" applyFill="1" applyBorder="1" applyAlignment="1">
      <alignment horizontal="left" vertical="center"/>
    </xf>
    <xf numFmtId="0" fontId="5" fillId="0" borderId="59" xfId="0" applyFont="1" applyFill="1" applyBorder="1" applyAlignment="1">
      <alignment horizontal="center" vertical="center" wrapText="1"/>
    </xf>
    <xf numFmtId="0" fontId="5" fillId="12" borderId="22"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2" xfId="0" quotePrefix="1" applyFont="1" applyFill="1" applyBorder="1" applyAlignment="1">
      <alignment horizontal="left" vertical="center" wrapText="1"/>
    </xf>
    <xf numFmtId="0" fontId="5" fillId="0" borderId="60" xfId="0" applyFont="1" applyFill="1" applyBorder="1" applyAlignment="1">
      <alignment horizontal="left" vertical="center" wrapText="1"/>
    </xf>
    <xf numFmtId="0" fontId="1" fillId="0" borderId="41" xfId="0" applyFont="1" applyFill="1" applyBorder="1" applyAlignment="1">
      <alignment horizontal="left" vertical="center"/>
    </xf>
    <xf numFmtId="0" fontId="5" fillId="0" borderId="36"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3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33"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14" fontId="2" fillId="0" borderId="16" xfId="0" quotePrefix="1" applyNumberFormat="1" applyFont="1" applyBorder="1" applyAlignment="1" applyProtection="1">
      <alignment horizontal="center" vertical="center" wrapText="1"/>
      <protection locked="0"/>
    </xf>
    <xf numFmtId="14" fontId="2" fillId="0" borderId="49" xfId="0" quotePrefix="1" applyNumberFormat="1" applyFont="1" applyBorder="1" applyAlignment="1" applyProtection="1">
      <alignment horizontal="center" vertical="center" wrapText="1"/>
      <protection locked="0"/>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14" fontId="2" fillId="0" borderId="16" xfId="0" applyNumberFormat="1" applyFont="1" applyBorder="1" applyAlignment="1" applyProtection="1">
      <alignment horizontal="center" vertical="center" wrapText="1"/>
      <protection locked="0"/>
    </xf>
    <xf numFmtId="14" fontId="2" fillId="11" borderId="16" xfId="0" applyNumberFormat="1" applyFont="1" applyFill="1" applyBorder="1" applyAlignment="1" applyProtection="1">
      <alignment horizontal="left" vertical="center" wrapText="1"/>
      <protection locked="0"/>
    </xf>
    <xf numFmtId="14" fontId="2" fillId="11" borderId="11" xfId="0" applyNumberFormat="1" applyFont="1" applyFill="1" applyBorder="1" applyAlignment="1" applyProtection="1">
      <alignment horizontal="left" vertical="center" wrapText="1"/>
      <protection locked="0"/>
    </xf>
    <xf numFmtId="14" fontId="2" fillId="11" borderId="49" xfId="0" applyNumberFormat="1" applyFont="1" applyFill="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7" fillId="0" borderId="26" xfId="0" applyFont="1" applyFill="1" applyBorder="1" applyAlignment="1" applyProtection="1">
      <alignment horizontal="right" vertical="center"/>
      <protection locked="0"/>
    </xf>
    <xf numFmtId="0" fontId="4" fillId="0" borderId="22" xfId="0" applyFont="1" applyBorder="1" applyAlignment="1">
      <alignment horizontal="left" vertical="top" wrapText="1"/>
    </xf>
    <xf numFmtId="0" fontId="4" fillId="0" borderId="24" xfId="0" applyFont="1" applyBorder="1" applyAlignment="1">
      <alignment horizontal="left" vertical="top" wrapText="1"/>
    </xf>
    <xf numFmtId="0" fontId="4" fillId="0" borderId="22"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10" borderId="22" xfId="0" applyFont="1" applyFill="1" applyBorder="1" applyAlignment="1">
      <alignment horizontal="left" vertical="top" wrapText="1"/>
    </xf>
    <xf numFmtId="0" fontId="4" fillId="10" borderId="24" xfId="0" applyFont="1" applyFill="1" applyBorder="1" applyAlignment="1">
      <alignment horizontal="left" vertical="top"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56"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58" xfId="0" applyFont="1" applyFill="1" applyBorder="1" applyAlignment="1">
      <alignment horizontal="left" vertical="top" wrapText="1"/>
    </xf>
    <xf numFmtId="0" fontId="4" fillId="2" borderId="75" xfId="0" applyFont="1" applyFill="1" applyBorder="1" applyAlignment="1">
      <alignment horizont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40" xfId="0" applyFont="1" applyBorder="1" applyAlignment="1" applyProtection="1">
      <alignment horizontal="center" vertical="center" wrapText="1"/>
      <protection locked="0"/>
    </xf>
    <xf numFmtId="0" fontId="4" fillId="0" borderId="28"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38" xfId="0" applyFont="1" applyFill="1" applyBorder="1" applyAlignment="1">
      <alignment horizontal="left" vertical="top" wrapText="1"/>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76" xfId="0" applyFont="1" applyFill="1" applyBorder="1" applyAlignment="1">
      <alignment vertical="center"/>
    </xf>
    <xf numFmtId="0" fontId="4" fillId="7" borderId="1" xfId="0" applyFont="1" applyFill="1" applyBorder="1" applyAlignment="1">
      <alignment horizontal="center"/>
    </xf>
    <xf numFmtId="0" fontId="4" fillId="7" borderId="4" xfId="0" applyFont="1" applyFill="1" applyBorder="1" applyAlignment="1">
      <alignment horizontal="center"/>
    </xf>
    <xf numFmtId="0" fontId="4" fillId="7" borderId="6" xfId="0" applyFont="1" applyFill="1" applyBorder="1" applyAlignment="1">
      <alignment horizontal="center"/>
    </xf>
    <xf numFmtId="0" fontId="2" fillId="0" borderId="11" xfId="0" applyFont="1" applyBorder="1" applyAlignment="1" applyProtection="1">
      <alignment horizontal="center" vertical="center" wrapText="1"/>
      <protection locked="0"/>
    </xf>
    <xf numFmtId="14" fontId="2" fillId="0" borderId="12" xfId="0" quotePrefix="1" applyNumberFormat="1" applyFont="1" applyBorder="1" applyAlignment="1" applyProtection="1">
      <alignment horizontal="center" vertical="center" wrapText="1"/>
      <protection locked="0"/>
    </xf>
    <xf numFmtId="0" fontId="2" fillId="0" borderId="13" xfId="0" quotePrefix="1" applyFont="1" applyBorder="1" applyAlignment="1" applyProtection="1">
      <alignment horizontal="center" vertical="center" wrapText="1"/>
      <protection locked="0"/>
    </xf>
    <xf numFmtId="0" fontId="1" fillId="0" borderId="19" xfId="0" applyFont="1" applyBorder="1" applyAlignment="1">
      <alignment horizontal="center" vertical="center"/>
    </xf>
    <xf numFmtId="0" fontId="1" fillId="0" borderId="5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4" fillId="2" borderId="0" xfId="0" applyFont="1" applyFill="1" applyBorder="1" applyAlignment="1">
      <alignment horizontal="center"/>
    </xf>
    <xf numFmtId="0" fontId="2" fillId="0" borderId="9" xfId="0" applyFont="1" applyBorder="1" applyAlignment="1" applyProtection="1">
      <alignment horizontal="center" vertical="center" wrapText="1"/>
      <protection locked="0"/>
    </xf>
    <xf numFmtId="0" fontId="4" fillId="2" borderId="7" xfId="0" applyFont="1" applyFill="1" applyBorder="1" applyAlignment="1">
      <alignment horizontal="center"/>
    </xf>
    <xf numFmtId="0" fontId="5" fillId="3" borderId="53" xfId="0" applyFont="1" applyFill="1" applyBorder="1" applyAlignment="1">
      <alignment horizontal="right" vertical="center" wrapText="1"/>
    </xf>
    <xf numFmtId="0" fontId="0" fillId="0" borderId="40" xfId="0" applyBorder="1" applyAlignment="1">
      <alignment horizontal="right" vertical="center" wrapText="1"/>
    </xf>
    <xf numFmtId="0" fontId="0" fillId="0" borderId="37" xfId="0" applyBorder="1" applyAlignment="1">
      <alignment horizontal="right" vertical="center" wrapText="1"/>
    </xf>
    <xf numFmtId="0" fontId="5" fillId="3" borderId="54" xfId="0" applyFont="1" applyFill="1" applyBorder="1" applyAlignment="1">
      <alignment horizontal="right" vertical="center" wrapText="1"/>
    </xf>
    <xf numFmtId="0" fontId="0" fillId="0" borderId="11" xfId="0" applyBorder="1" applyAlignment="1">
      <alignment horizontal="right" vertical="center" wrapText="1"/>
    </xf>
    <xf numFmtId="0" fontId="0" fillId="0" borderId="39" xfId="0" applyBorder="1" applyAlignment="1">
      <alignment horizontal="right" vertical="center" wrapText="1"/>
    </xf>
    <xf numFmtId="0" fontId="3" fillId="3" borderId="53"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3" fillId="3" borderId="55"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3"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5" fillId="3" borderId="11" xfId="0" applyFont="1" applyFill="1" applyBorder="1" applyAlignment="1">
      <alignment horizontal="right" vertical="center" wrapText="1"/>
    </xf>
    <xf numFmtId="0" fontId="5" fillId="3" borderId="39" xfId="0" applyFont="1" applyFill="1" applyBorder="1" applyAlignment="1">
      <alignment horizontal="right" vertical="center" wrapText="1"/>
    </xf>
    <xf numFmtId="0" fontId="5" fillId="2" borderId="0" xfId="0" applyFont="1" applyFill="1" applyBorder="1" applyAlignment="1">
      <alignment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5" fillId="12" borderId="21" xfId="0" applyFont="1" applyFill="1" applyBorder="1" applyAlignment="1">
      <alignment horizontal="left" vertical="center" wrapText="1"/>
    </xf>
    <xf numFmtId="0" fontId="5" fillId="12" borderId="22" xfId="0" applyFont="1" applyFill="1" applyBorder="1" applyAlignment="1">
      <alignment horizontal="left" vertical="center" wrapText="1"/>
    </xf>
    <xf numFmtId="0" fontId="5" fillId="12" borderId="56" xfId="0" applyFont="1" applyFill="1" applyBorder="1" applyAlignment="1">
      <alignment horizontal="center" vertical="center" wrapText="1"/>
    </xf>
    <xf numFmtId="0" fontId="5" fillId="12" borderId="57" xfId="0" applyFont="1" applyFill="1" applyBorder="1" applyAlignment="1">
      <alignment horizontal="center" vertical="center" wrapText="1"/>
    </xf>
    <xf numFmtId="0" fontId="5" fillId="12" borderId="58" xfId="0" applyFont="1" applyFill="1" applyBorder="1" applyAlignment="1">
      <alignment horizontal="center" vertical="center" wrapText="1"/>
    </xf>
    <xf numFmtId="0" fontId="4" fillId="0" borderId="66" xfId="0" applyFont="1" applyFill="1" applyBorder="1" applyAlignment="1">
      <alignment horizontal="left" vertical="top" wrapText="1"/>
    </xf>
    <xf numFmtId="0" fontId="4" fillId="0" borderId="67"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7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1"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3" xfId="0" applyFont="1" applyFill="1" applyBorder="1" applyAlignment="1">
      <alignment horizontal="left" vertical="top" wrapText="1"/>
    </xf>
    <xf numFmtId="0" fontId="4" fillId="0" borderId="74" xfId="0" applyFont="1" applyFill="1" applyBorder="1" applyAlignment="1">
      <alignment horizontal="left" vertical="top" wrapText="1"/>
    </xf>
    <xf numFmtId="0" fontId="5" fillId="0" borderId="65"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6" fillId="0" borderId="63" xfId="0" applyFont="1" applyFill="1" applyBorder="1" applyAlignment="1" applyProtection="1">
      <alignment horizontal="center" vertical="center" wrapText="1"/>
      <protection locked="0"/>
    </xf>
    <xf numFmtId="0" fontId="6" fillId="0" borderId="64" xfId="0" applyFont="1" applyFill="1" applyBorder="1" applyAlignment="1" applyProtection="1">
      <alignment horizontal="center" vertical="center" wrapText="1"/>
      <protection locked="0"/>
    </xf>
    <xf numFmtId="0" fontId="6" fillId="0" borderId="61" xfId="0" applyFont="1" applyFill="1" applyBorder="1" applyAlignment="1" applyProtection="1">
      <alignment horizontal="center" vertical="center" wrapText="1"/>
      <protection locked="0"/>
    </xf>
  </cellXfs>
  <cellStyles count="1">
    <cellStyle name="Normal" xfId="0" builtinId="0"/>
  </cellStyles>
  <dxfs count="135">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indexed="8"/>
      </font>
      <border>
        <left/>
        <right style="thin">
          <color indexed="64"/>
        </right>
        <top style="thin">
          <color indexed="64"/>
        </top>
        <bottom style="thin">
          <color indexed="64"/>
        </bottom>
      </border>
    </dxf>
    <dxf>
      <font>
        <condense val="0"/>
        <extend val="0"/>
        <color indexed="8"/>
      </font>
      <border>
        <left style="thin">
          <color indexed="64"/>
        </left>
        <right/>
        <top style="thin">
          <color indexed="64"/>
        </top>
        <bottom style="thin">
          <color indexed="64"/>
        </bottom>
      </border>
    </dxf>
    <dxf>
      <font>
        <condense val="0"/>
        <extend val="0"/>
        <color indexed="9"/>
      </font>
      <border>
        <left style="thin">
          <color indexed="64"/>
        </left>
        <right/>
        <top style="thin">
          <color indexed="64"/>
        </top>
        <bottom style="thin">
          <color indexed="64"/>
        </bottom>
      </border>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ill>
        <patternFill>
          <bgColor rgb="FFFFFF00"/>
        </patternFill>
      </fill>
    </dxf>
    <dxf>
      <fill>
        <patternFill>
          <bgColor rgb="FFFFC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indexed="8"/>
      </font>
      <border>
        <left/>
        <right style="thin">
          <color indexed="64"/>
        </right>
        <top style="thin">
          <color indexed="64"/>
        </top>
        <bottom style="thin">
          <color indexed="64"/>
        </bottom>
      </border>
    </dxf>
    <dxf>
      <font>
        <condense val="0"/>
        <extend val="0"/>
        <color indexed="8"/>
      </font>
      <border>
        <left style="thin">
          <color indexed="64"/>
        </left>
        <right/>
        <top style="thin">
          <color indexed="64"/>
        </top>
        <bottom style="thin">
          <color indexed="64"/>
        </bottom>
      </border>
    </dxf>
    <dxf>
      <font>
        <condense val="0"/>
        <extend val="0"/>
        <color indexed="9"/>
      </font>
      <border>
        <left style="thin">
          <color indexed="64"/>
        </left>
        <right/>
        <top style="thin">
          <color indexed="64"/>
        </top>
        <bottom style="thin">
          <color indexed="64"/>
        </bottom>
      </border>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indexed="8"/>
      </font>
      <border>
        <left/>
        <right style="thin">
          <color indexed="64"/>
        </right>
        <top style="thin">
          <color indexed="64"/>
        </top>
        <bottom style="thin">
          <color indexed="64"/>
        </bottom>
      </border>
    </dxf>
    <dxf>
      <font>
        <condense val="0"/>
        <extend val="0"/>
        <color indexed="8"/>
      </font>
      <border>
        <left style="thin">
          <color indexed="64"/>
        </left>
        <right/>
        <top style="thin">
          <color indexed="64"/>
        </top>
        <bottom style="thin">
          <color indexed="64"/>
        </bottom>
      </border>
    </dxf>
    <dxf>
      <font>
        <condense val="0"/>
        <extend val="0"/>
        <color indexed="9"/>
      </font>
      <border>
        <left/>
        <right/>
        <top/>
        <bottom/>
      </border>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indexed="8"/>
      </font>
      <border>
        <left/>
        <right style="thin">
          <color indexed="64"/>
        </right>
        <top style="thin">
          <color indexed="64"/>
        </top>
        <bottom style="thin">
          <color indexed="64"/>
        </bottom>
      </border>
    </dxf>
    <dxf>
      <font>
        <condense val="0"/>
        <extend val="0"/>
        <color indexed="8"/>
      </font>
      <border>
        <left style="thin">
          <color indexed="64"/>
        </left>
        <right/>
        <top style="thin">
          <color indexed="64"/>
        </top>
        <bottom style="thin">
          <color indexed="64"/>
        </bottom>
      </border>
    </dxf>
    <dxf>
      <font>
        <condense val="0"/>
        <extend val="0"/>
        <color indexed="9"/>
      </font>
      <border>
        <left style="thin">
          <color indexed="64"/>
        </left>
        <right/>
        <top style="thin">
          <color indexed="64"/>
        </top>
        <bottom style="thin">
          <color indexed="64"/>
        </bottom>
      </border>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rgb="FFFFFF00"/>
        </patternFill>
      </fill>
    </dxf>
    <dxf>
      <fill>
        <patternFill>
          <bgColor rgb="FF92D050"/>
        </patternFill>
      </fill>
    </dxf>
    <dxf>
      <fill>
        <patternFill>
          <bgColor rgb="FFFFC000"/>
        </patternFill>
      </fill>
    </dxf>
    <dxf>
      <fill>
        <patternFill>
          <bgColor rgb="FF00FF00"/>
        </patternFill>
      </fill>
    </dxf>
    <dxf>
      <fill>
        <patternFill>
          <bgColor theme="6"/>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ill>
        <patternFill>
          <bgColor rgb="FFFFFF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ont>
        <condense val="0"/>
        <extend val="0"/>
        <color indexed="8"/>
      </font>
      <border>
        <left/>
        <right style="thin">
          <color indexed="64"/>
        </right>
        <top style="thin">
          <color indexed="64"/>
        </top>
        <bottom style="thin">
          <color indexed="64"/>
        </bottom>
      </border>
    </dxf>
    <dxf>
      <font>
        <condense val="0"/>
        <extend val="0"/>
        <color indexed="8"/>
      </font>
      <border>
        <left style="thin">
          <color indexed="64"/>
        </left>
        <right/>
        <top style="thin">
          <color indexed="64"/>
        </top>
        <bottom style="thin">
          <color indexed="64"/>
        </bottom>
      </border>
    </dxf>
    <dxf>
      <font>
        <condense val="0"/>
        <extend val="0"/>
        <color indexed="9"/>
      </font>
      <border>
        <left style="thin">
          <color indexed="64"/>
        </left>
        <right/>
        <top style="thin">
          <color indexed="64"/>
        </top>
        <bottom style="thin">
          <color indexed="64"/>
        </bottom>
      </border>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ont>
        <condense val="0"/>
        <extend val="0"/>
        <color indexed="8"/>
      </font>
      <border>
        <left/>
        <right style="thin">
          <color indexed="64"/>
        </right>
        <top style="thin">
          <color indexed="64"/>
        </top>
        <bottom style="thin">
          <color indexed="64"/>
        </bottom>
      </border>
    </dxf>
    <dxf>
      <font>
        <condense val="0"/>
        <extend val="0"/>
        <color indexed="9"/>
      </font>
      <border>
        <left style="thin">
          <color indexed="64"/>
        </left>
        <right/>
        <top style="thin">
          <color indexed="64"/>
        </top>
        <bottom style="thin">
          <color indexed="64"/>
        </bottom>
      </border>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ill>
        <patternFill>
          <bgColor theme="0"/>
        </patternFill>
      </fill>
    </dxf>
    <dxf>
      <fill>
        <patternFill patternType="solid">
          <bgColor theme="0" tint="-4.9989318521683403E-2"/>
        </patternFill>
      </fill>
    </dxf>
    <dxf>
      <fill>
        <patternFill patternType="lightDown"/>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
      <font>
        <condense val="0"/>
        <extend val="0"/>
        <color indexed="9"/>
      </font>
      <fill>
        <patternFill>
          <bgColor indexed="10"/>
        </patternFill>
      </fill>
    </dxf>
    <dxf>
      <font>
        <condense val="0"/>
        <extend val="0"/>
        <color indexed="9"/>
      </font>
      <fill>
        <patternFill>
          <bgColor indexed="51"/>
        </patternFill>
      </fill>
    </dxf>
    <dxf>
      <font>
        <condense val="0"/>
        <extend val="0"/>
        <color indexed="8"/>
      </font>
      <fill>
        <patternFill>
          <bgColor indexed="13"/>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xdr:col>
      <xdr:colOff>2493818</xdr:colOff>
      <xdr:row>23</xdr:row>
      <xdr:rowOff>983971</xdr:rowOff>
    </xdr:to>
    <xdr:pic>
      <xdr:nvPicPr>
        <xdr:cNvPr id="3" name="Picture 2">
          <a:extLst>
            <a:ext uri="{FF2B5EF4-FFF2-40B4-BE49-F238E27FC236}">
              <a16:creationId xmlns:a16="http://schemas.microsoft.com/office/drawing/2014/main" id="{DC4612F3-EA77-477F-ABFD-C11C01E88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1318" y="20885727"/>
          <a:ext cx="2493818" cy="9839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2"/>
  <sheetViews>
    <sheetView tabSelected="1" zoomScale="55" zoomScaleNormal="55" workbookViewId="0">
      <pane xSplit="2" ySplit="8" topLeftCell="C21" activePane="bottomRight" state="frozen"/>
      <selection activeCell="K1" sqref="K1:K1048576"/>
      <selection pane="topRight" activeCell="K1" sqref="K1:K1048576"/>
      <selection pane="bottomLeft" activeCell="K1" sqref="K1:K1048576"/>
      <selection pane="bottomRight" activeCell="J6" sqref="J6"/>
    </sheetView>
  </sheetViews>
  <sheetFormatPr defaultColWidth="9.28515625" defaultRowHeight="21" x14ac:dyDescent="0.35"/>
  <cols>
    <col min="1" max="1" width="1.7109375" style="3" customWidth="1"/>
    <col min="2" max="2" width="21.28515625" style="3" customWidth="1"/>
    <col min="3" max="3" width="50.42578125" style="3" customWidth="1"/>
    <col min="4" max="5" width="33.7109375" style="3" customWidth="1"/>
    <col min="6" max="6" width="3.5703125" style="3" bestFit="1" customWidth="1"/>
    <col min="7" max="8" width="62.28515625" style="3" customWidth="1"/>
    <col min="9" max="9" width="8.5703125" style="46" customWidth="1"/>
    <col min="10" max="10" width="62.28515625" style="46" customWidth="1"/>
    <col min="11" max="11" width="2.7109375" style="46" customWidth="1"/>
    <col min="12" max="13" width="62.28515625" style="46" customWidth="1"/>
    <col min="14" max="44" width="9.28515625" style="46"/>
    <col min="45" max="16384" width="9.28515625" style="3"/>
  </cols>
  <sheetData>
    <row r="1" spans="1:44" ht="75" customHeight="1" thickBot="1" x14ac:dyDescent="0.4">
      <c r="A1" s="55"/>
      <c r="B1" s="95" t="s">
        <v>28</v>
      </c>
      <c r="C1" s="95"/>
      <c r="D1" s="95"/>
      <c r="E1" s="95"/>
      <c r="F1" s="95"/>
      <c r="G1" s="95"/>
      <c r="H1" s="54"/>
    </row>
    <row r="2" spans="1:44" s="24" customFormat="1" ht="50.1" customHeight="1" x14ac:dyDescent="0.35">
      <c r="A2" s="26"/>
      <c r="B2" s="13" t="s">
        <v>12</v>
      </c>
      <c r="C2" s="110" t="s">
        <v>142</v>
      </c>
      <c r="D2" s="111"/>
      <c r="E2" s="14" t="s">
        <v>30</v>
      </c>
      <c r="F2" s="110" t="s">
        <v>200</v>
      </c>
      <c r="G2" s="112"/>
      <c r="H2" s="2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row>
    <row r="3" spans="1:44" s="24" customFormat="1" ht="50.1" customHeight="1" x14ac:dyDescent="0.35">
      <c r="A3" s="26"/>
      <c r="B3" s="15" t="s">
        <v>31</v>
      </c>
      <c r="C3" s="113" t="s">
        <v>199</v>
      </c>
      <c r="D3" s="114"/>
      <c r="E3" s="10" t="s">
        <v>36</v>
      </c>
      <c r="F3" s="115" t="s">
        <v>128</v>
      </c>
      <c r="G3" s="116"/>
      <c r="H3" s="2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row>
    <row r="4" spans="1:44" s="24" customFormat="1" ht="50.1" customHeight="1" x14ac:dyDescent="0.35">
      <c r="A4" s="26"/>
      <c r="B4" s="15" t="s">
        <v>32</v>
      </c>
      <c r="C4" s="120">
        <v>44148</v>
      </c>
      <c r="D4" s="114"/>
      <c r="E4" s="10" t="s">
        <v>33</v>
      </c>
      <c r="F4" s="115">
        <v>44150</v>
      </c>
      <c r="G4" s="116"/>
      <c r="H4" s="2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1:44" s="24" customFormat="1" ht="70.5" customHeight="1" x14ac:dyDescent="0.35">
      <c r="A5" s="26"/>
      <c r="B5" s="15" t="s">
        <v>34</v>
      </c>
      <c r="C5" s="121"/>
      <c r="D5" s="122"/>
      <c r="E5" s="122"/>
      <c r="F5" s="122"/>
      <c r="G5" s="123"/>
      <c r="H5" s="2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row>
    <row r="6" spans="1:44" s="24" customFormat="1" ht="73.5" customHeight="1" x14ac:dyDescent="0.35">
      <c r="A6" s="26"/>
      <c r="B6" s="15" t="s">
        <v>35</v>
      </c>
      <c r="C6" s="124" t="s">
        <v>201</v>
      </c>
      <c r="D6" s="125"/>
      <c r="E6" s="125"/>
      <c r="F6" s="125"/>
      <c r="G6" s="126"/>
      <c r="H6" s="2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row>
    <row r="7" spans="1:44" ht="50.1" customHeight="1" thickBot="1" x14ac:dyDescent="0.4">
      <c r="A7" s="28"/>
      <c r="B7" s="107" t="s">
        <v>5</v>
      </c>
      <c r="C7" s="108"/>
      <c r="D7" s="108"/>
      <c r="E7" s="108"/>
      <c r="F7" s="108"/>
      <c r="G7" s="109"/>
      <c r="H7" s="29"/>
    </row>
    <row r="8" spans="1:44" s="9" customFormat="1" ht="10.15" customHeight="1" thickBot="1" x14ac:dyDescent="0.4">
      <c r="A8" s="30"/>
      <c r="B8" s="8"/>
      <c r="C8" s="8"/>
      <c r="D8" s="8"/>
      <c r="E8" s="8"/>
      <c r="F8" s="8"/>
      <c r="G8" s="8"/>
      <c r="H8" s="29"/>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row>
    <row r="9" spans="1:44" ht="100.15" customHeight="1" x14ac:dyDescent="0.35">
      <c r="A9" s="1"/>
      <c r="B9" s="16" t="s">
        <v>17</v>
      </c>
      <c r="C9" s="82">
        <v>2</v>
      </c>
      <c r="D9" s="96"/>
      <c r="E9" s="97"/>
      <c r="F9" s="76">
        <v>1</v>
      </c>
      <c r="G9" s="51" t="s">
        <v>8</v>
      </c>
      <c r="H9" s="31"/>
    </row>
    <row r="10" spans="1:44" ht="99.75" customHeight="1" x14ac:dyDescent="0.35">
      <c r="A10" s="1"/>
      <c r="B10" s="117" t="s">
        <v>20</v>
      </c>
      <c r="C10" s="98" t="s">
        <v>212</v>
      </c>
      <c r="D10" s="99"/>
      <c r="E10" s="100"/>
      <c r="F10" s="77">
        <v>2</v>
      </c>
      <c r="G10" s="52" t="s">
        <v>9</v>
      </c>
      <c r="H10" s="31"/>
    </row>
    <row r="11" spans="1:44" ht="100.15" customHeight="1" x14ac:dyDescent="0.35">
      <c r="A11" s="32"/>
      <c r="B11" s="118"/>
      <c r="C11" s="101"/>
      <c r="D11" s="102"/>
      <c r="E11" s="103"/>
      <c r="F11" s="12">
        <v>3</v>
      </c>
      <c r="G11" s="52" t="s">
        <v>10</v>
      </c>
      <c r="H11" s="31"/>
    </row>
    <row r="12" spans="1:44" ht="175.5" customHeight="1" thickBot="1" x14ac:dyDescent="0.4">
      <c r="A12" s="32"/>
      <c r="B12" s="119"/>
      <c r="C12" s="104"/>
      <c r="D12" s="105"/>
      <c r="E12" s="106"/>
      <c r="F12" s="17">
        <v>4</v>
      </c>
      <c r="G12" s="53" t="s">
        <v>11</v>
      </c>
      <c r="H12" s="31"/>
      <c r="AR12" s="3"/>
    </row>
    <row r="13" spans="1:44" ht="10.15" customHeight="1" thickBot="1" x14ac:dyDescent="0.4">
      <c r="A13" s="4"/>
      <c r="B13" s="5"/>
      <c r="C13" s="5"/>
      <c r="D13" s="5"/>
      <c r="E13" s="5"/>
      <c r="F13" s="5"/>
      <c r="G13" s="5"/>
      <c r="H13" s="6"/>
      <c r="AR13" s="3"/>
    </row>
    <row r="14" spans="1:44" s="43" customFormat="1" ht="25.15" customHeight="1" thickBot="1" x14ac:dyDescent="0.4">
      <c r="A14" s="41"/>
      <c r="B14" s="41"/>
      <c r="C14" s="41"/>
      <c r="D14" s="41"/>
      <c r="E14" s="41"/>
      <c r="F14" s="41"/>
      <c r="G14" s="41"/>
      <c r="H14" s="41"/>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row>
    <row r="15" spans="1:44" s="23" customFormat="1" ht="25.15" customHeight="1" x14ac:dyDescent="0.25">
      <c r="A15" s="33"/>
      <c r="B15" s="34" t="s">
        <v>19</v>
      </c>
      <c r="C15" s="42" t="s">
        <v>3</v>
      </c>
      <c r="D15" s="34" t="s">
        <v>80</v>
      </c>
      <c r="E15" s="34"/>
      <c r="F15" s="34"/>
      <c r="G15" s="34"/>
      <c r="H15" s="25"/>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row>
    <row r="16" spans="1:44" ht="139.5" customHeight="1" x14ac:dyDescent="0.35">
      <c r="A16" s="1"/>
      <c r="B16" s="57" t="s">
        <v>21</v>
      </c>
      <c r="C16" s="56">
        <f>'Strategic Case'!E6</f>
        <v>1</v>
      </c>
      <c r="D16" s="128" t="s">
        <v>202</v>
      </c>
      <c r="E16" s="128"/>
      <c r="F16" s="128"/>
      <c r="G16" s="129"/>
      <c r="H16" s="2"/>
    </row>
    <row r="17" spans="1:44" ht="139.5" customHeight="1" x14ac:dyDescent="0.35">
      <c r="A17" s="1"/>
      <c r="B17" s="57" t="s">
        <v>22</v>
      </c>
      <c r="C17" s="56">
        <f>'Economic Case'!E6</f>
        <v>2</v>
      </c>
      <c r="D17" s="132" t="s">
        <v>198</v>
      </c>
      <c r="E17" s="132"/>
      <c r="F17" s="132"/>
      <c r="G17" s="133"/>
      <c r="H17" s="2"/>
    </row>
    <row r="18" spans="1:44" ht="139.5" customHeight="1" x14ac:dyDescent="0.35">
      <c r="A18" s="1"/>
      <c r="B18" s="57" t="s">
        <v>23</v>
      </c>
      <c r="C18" s="56">
        <f>'Financial Case'!E6</f>
        <v>2</v>
      </c>
      <c r="D18" s="130" t="s">
        <v>203</v>
      </c>
      <c r="E18" s="130"/>
      <c r="F18" s="130"/>
      <c r="G18" s="131"/>
      <c r="H18" s="2"/>
    </row>
    <row r="19" spans="1:44" ht="139.5" customHeight="1" x14ac:dyDescent="0.35">
      <c r="A19" s="1"/>
      <c r="B19" s="58" t="s">
        <v>24</v>
      </c>
      <c r="C19" s="56">
        <f>'Commercial Case'!E6</f>
        <v>1</v>
      </c>
      <c r="D19" s="128" t="s">
        <v>127</v>
      </c>
      <c r="E19" s="128"/>
      <c r="F19" s="128"/>
      <c r="G19" s="129"/>
      <c r="H19" s="2"/>
    </row>
    <row r="20" spans="1:44" ht="139.5" customHeight="1" x14ac:dyDescent="0.35">
      <c r="A20" s="1"/>
      <c r="B20" s="57" t="s">
        <v>26</v>
      </c>
      <c r="C20" s="56">
        <f>'Management Case'!E6</f>
        <v>2</v>
      </c>
      <c r="D20" s="128" t="s">
        <v>188</v>
      </c>
      <c r="E20" s="128"/>
      <c r="F20" s="128"/>
      <c r="G20" s="129"/>
      <c r="H20" s="2"/>
    </row>
    <row r="21" spans="1:44" s="9" customFormat="1" ht="10.15" customHeight="1" thickBot="1" x14ac:dyDescent="0.4">
      <c r="A21" s="39"/>
      <c r="B21" s="19"/>
      <c r="C21" s="5"/>
      <c r="D21" s="19"/>
      <c r="E21" s="19"/>
      <c r="F21" s="19"/>
      <c r="G21" s="19"/>
      <c r="H21" s="40"/>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1:44" s="41" customFormat="1" ht="25.15" customHeight="1" thickBot="1" x14ac:dyDescent="0.4">
      <c r="A22" s="44"/>
      <c r="B22" s="44"/>
      <c r="D22" s="44"/>
      <c r="E22" s="44"/>
      <c r="F22" s="44"/>
      <c r="G22" s="44"/>
      <c r="H22" s="44"/>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1:44" s="23" customFormat="1" ht="25.15" customHeight="1" thickBot="1" x14ac:dyDescent="0.3">
      <c r="A23" s="33"/>
      <c r="B23" s="34" t="s">
        <v>7</v>
      </c>
      <c r="C23" s="34"/>
      <c r="D23" s="34"/>
      <c r="E23" s="34"/>
      <c r="F23" s="34"/>
      <c r="G23" s="34"/>
      <c r="H23" s="35"/>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row>
    <row r="24" spans="1:44" s="22" customFormat="1" ht="80.099999999999994" customHeight="1" thickBot="1" x14ac:dyDescent="0.4">
      <c r="A24" s="20"/>
      <c r="B24" s="59" t="s">
        <v>29</v>
      </c>
      <c r="C24" s="127"/>
      <c r="D24" s="127"/>
      <c r="E24" s="60" t="s">
        <v>6</v>
      </c>
      <c r="F24" s="115">
        <v>44150</v>
      </c>
      <c r="G24" s="116"/>
      <c r="H24" s="21"/>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spans="1:44" ht="10.15" customHeight="1" thickBot="1" x14ac:dyDescent="0.4">
      <c r="A25" s="36"/>
      <c r="B25" s="37"/>
      <c r="C25" s="37"/>
      <c r="D25" s="37"/>
      <c r="E25" s="37"/>
      <c r="F25" s="37"/>
      <c r="G25" s="37"/>
      <c r="H25" s="38"/>
      <c r="AR25" s="3"/>
    </row>
    <row r="26" spans="1:44" s="46" customFormat="1" ht="25.15" customHeight="1" x14ac:dyDescent="0.35"/>
    <row r="27" spans="1:44" s="46" customFormat="1" x14ac:dyDescent="0.35"/>
    <row r="28" spans="1:44" s="46" customFormat="1" x14ac:dyDescent="0.35"/>
    <row r="29" spans="1:44" s="46" customFormat="1" x14ac:dyDescent="0.35"/>
    <row r="30" spans="1:44" s="46" customFormat="1" x14ac:dyDescent="0.35"/>
    <row r="31" spans="1:44" s="46" customFormat="1" ht="21" customHeight="1" x14ac:dyDescent="0.35"/>
    <row r="32" spans="1:44" s="46" customFormat="1" x14ac:dyDescent="0.35"/>
    <row r="33" s="46" customFormat="1" x14ac:dyDescent="0.35"/>
    <row r="34" s="46" customFormat="1" x14ac:dyDescent="0.35"/>
    <row r="35" s="46" customFormat="1" x14ac:dyDescent="0.35"/>
    <row r="36" s="46" customFormat="1" x14ac:dyDescent="0.35"/>
    <row r="37" s="46" customFormat="1" x14ac:dyDescent="0.35"/>
    <row r="38" s="46" customFormat="1" ht="21" customHeight="1" x14ac:dyDescent="0.35"/>
    <row r="39" s="46" customFormat="1" x14ac:dyDescent="0.35"/>
    <row r="40" s="46" customFormat="1" x14ac:dyDescent="0.35"/>
    <row r="41" s="46" customFormat="1" x14ac:dyDescent="0.35"/>
    <row r="42" s="46" customFormat="1" ht="21" customHeight="1" x14ac:dyDescent="0.35"/>
    <row r="43" s="46" customFormat="1" x14ac:dyDescent="0.35"/>
    <row r="44" s="46" customFormat="1" x14ac:dyDescent="0.35"/>
    <row r="45" s="46" customFormat="1" x14ac:dyDescent="0.35"/>
    <row r="46" s="46" customFormat="1" x14ac:dyDescent="0.35"/>
    <row r="47" s="46" customFormat="1" x14ac:dyDescent="0.35"/>
    <row r="48" s="46" customFormat="1" x14ac:dyDescent="0.35"/>
    <row r="49" s="46" customFormat="1" x14ac:dyDescent="0.35"/>
    <row r="50" s="46" customFormat="1" x14ac:dyDescent="0.35"/>
    <row r="51" s="46" customFormat="1" x14ac:dyDescent="0.35"/>
    <row r="52" s="46" customFormat="1" x14ac:dyDescent="0.35"/>
    <row r="53" s="46" customFormat="1" x14ac:dyDescent="0.35"/>
    <row r="54" s="46" customFormat="1" x14ac:dyDescent="0.35"/>
    <row r="55" s="46" customFormat="1" x14ac:dyDescent="0.35"/>
    <row r="56" s="46" customFormat="1" ht="21" customHeight="1" x14ac:dyDescent="0.35"/>
    <row r="57" s="46" customFormat="1" x14ac:dyDescent="0.35"/>
    <row r="58" s="46" customFormat="1" x14ac:dyDescent="0.35"/>
    <row r="59" s="46" customFormat="1" x14ac:dyDescent="0.35"/>
    <row r="60" s="46" customFormat="1" x14ac:dyDescent="0.35"/>
    <row r="61" s="46" customFormat="1" x14ac:dyDescent="0.35"/>
    <row r="62" s="46" customFormat="1" x14ac:dyDescent="0.35"/>
    <row r="63" s="46" customFormat="1" x14ac:dyDescent="0.35"/>
    <row r="64" s="46" customFormat="1" x14ac:dyDescent="0.35"/>
    <row r="65" s="46" customFormat="1" x14ac:dyDescent="0.35"/>
    <row r="66" s="46" customFormat="1" x14ac:dyDescent="0.35"/>
    <row r="67" s="46" customFormat="1" x14ac:dyDescent="0.35"/>
    <row r="68" s="46" customFormat="1" x14ac:dyDescent="0.35"/>
    <row r="69" s="46" customFormat="1" x14ac:dyDescent="0.35"/>
    <row r="70" s="46" customFormat="1" x14ac:dyDescent="0.35"/>
    <row r="71" s="46" customFormat="1" x14ac:dyDescent="0.35"/>
    <row r="72" s="46" customFormat="1" x14ac:dyDescent="0.35"/>
  </sheetData>
  <mergeCells count="20">
    <mergeCell ref="C24:D24"/>
    <mergeCell ref="F24:G24"/>
    <mergeCell ref="D20:G20"/>
    <mergeCell ref="D16:G16"/>
    <mergeCell ref="D18:G18"/>
    <mergeCell ref="D19:G19"/>
    <mergeCell ref="D17:G17"/>
    <mergeCell ref="B1:G1"/>
    <mergeCell ref="D9:E9"/>
    <mergeCell ref="C10:E12"/>
    <mergeCell ref="B7:G7"/>
    <mergeCell ref="C2:D2"/>
    <mergeCell ref="F2:G2"/>
    <mergeCell ref="C3:D3"/>
    <mergeCell ref="F3:G3"/>
    <mergeCell ref="B10:B12"/>
    <mergeCell ref="C4:D4"/>
    <mergeCell ref="F4:G4"/>
    <mergeCell ref="C5:G5"/>
    <mergeCell ref="C6:G6"/>
  </mergeCells>
  <conditionalFormatting sqref="C9 C16 C18:C20">
    <cfRule type="cellIs" dxfId="134" priority="28" stopIfTrue="1" operator="equal">
      <formula>2</formula>
    </cfRule>
    <cfRule type="cellIs" dxfId="133" priority="29" stopIfTrue="1" operator="equal">
      <formula>3</formula>
    </cfRule>
    <cfRule type="cellIs" dxfId="132" priority="30" stopIfTrue="1" operator="equal">
      <formula>4</formula>
    </cfRule>
  </conditionalFormatting>
  <conditionalFormatting sqref="C24">
    <cfRule type="cellIs" dxfId="131" priority="22" stopIfTrue="1" operator="equal">
      <formula>2</formula>
    </cfRule>
    <cfRule type="cellIs" dxfId="130" priority="23" stopIfTrue="1" operator="equal">
      <formula>3</formula>
    </cfRule>
    <cfRule type="cellIs" dxfId="129" priority="24" stopIfTrue="1" operator="equal">
      <formula>4</formula>
    </cfRule>
  </conditionalFormatting>
  <conditionalFormatting sqref="C17">
    <cfRule type="cellIs" dxfId="128" priority="10" operator="equal">
      <formula>"n/a"</formula>
    </cfRule>
    <cfRule type="cellIs" dxfId="127" priority="11" operator="equal">
      <formula>"n/a"</formula>
    </cfRule>
    <cfRule type="cellIs" dxfId="126" priority="12" operator="equal">
      <formula>"n/a"</formula>
    </cfRule>
    <cfRule type="cellIs" priority="13" operator="equal">
      <formula>"n/a"</formula>
    </cfRule>
    <cfRule type="cellIs" dxfId="125" priority="14" stopIfTrue="1" operator="equal">
      <formula>2</formula>
    </cfRule>
    <cfRule type="cellIs" dxfId="124" priority="15" stopIfTrue="1" operator="equal">
      <formula>3</formula>
    </cfRule>
    <cfRule type="cellIs" dxfId="123" priority="16" stopIfTrue="1" operator="equal">
      <formula>4</formula>
    </cfRule>
  </conditionalFormatting>
  <conditionalFormatting sqref="F11:F12">
    <cfRule type="expression" dxfId="122" priority="88" stopIfTrue="1">
      <formula>$C$9=$F11</formula>
    </cfRule>
  </conditionalFormatting>
  <conditionalFormatting sqref="G9:G12">
    <cfRule type="expression" dxfId="121" priority="9" stopIfTrue="1">
      <formula>$C$8=#REF!</formula>
    </cfRule>
  </conditionalFormatting>
  <conditionalFormatting sqref="F10">
    <cfRule type="cellIs" dxfId="120" priority="4" stopIfTrue="1" operator="equal">
      <formula>2</formula>
    </cfRule>
    <cfRule type="cellIs" dxfId="119" priority="5" stopIfTrue="1" operator="equal">
      <formula>3</formula>
    </cfRule>
    <cfRule type="cellIs" dxfId="118" priority="6" stopIfTrue="1" operator="equal">
      <formula>4</formula>
    </cfRule>
  </conditionalFormatting>
  <conditionalFormatting sqref="F9">
    <cfRule type="cellIs" dxfId="117" priority="1" stopIfTrue="1" operator="equal">
      <formula>2</formula>
    </cfRule>
    <cfRule type="cellIs" dxfId="116" priority="2" stopIfTrue="1" operator="equal">
      <formula>3</formula>
    </cfRule>
    <cfRule type="cellIs" dxfId="115" priority="3" stopIfTrue="1" operator="equal">
      <formula>4</formula>
    </cfRule>
  </conditionalFormatting>
  <dataValidations count="2">
    <dataValidation type="list" allowBlank="1" showInputMessage="1" showErrorMessage="1" sqref="C9 C24 C16 C18:C20 F9:F10" xr:uid="{00000000-0002-0000-0000-000000000000}">
      <formula1>"1,2,3,4"</formula1>
    </dataValidation>
    <dataValidation type="list" allowBlank="1" showInputMessage="1" showErrorMessage="1" sqref="C17" xr:uid="{00000000-0002-0000-0000-000001000000}">
      <formula1>"1,2,3,4, n/a"</formula1>
    </dataValidation>
  </dataValidations>
  <pageMargins left="0.78740157480314965" right="0.59055118110236227" top="0.74803149606299213" bottom="0.74803149606299213" header="0.31496062992125984" footer="0.31496062992125984"/>
  <pageSetup paperSize="8"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pageSetUpPr fitToPage="1"/>
  </sheetPr>
  <dimension ref="A1:AJ23"/>
  <sheetViews>
    <sheetView zoomScale="50" zoomScaleNormal="50" workbookViewId="0">
      <pane xSplit="4" ySplit="5" topLeftCell="F22" activePane="bottomRight" state="frozen"/>
      <selection activeCell="D20" sqref="D20:G20"/>
      <selection pane="topRight" activeCell="D20" sqref="D20:G20"/>
      <selection pane="bottomLeft" activeCell="D20" sqref="D20:G20"/>
      <selection pane="bottomRight" activeCell="F18" sqref="F18:I18"/>
    </sheetView>
  </sheetViews>
  <sheetFormatPr defaultColWidth="9.28515625" defaultRowHeight="21" x14ac:dyDescent="0.35"/>
  <cols>
    <col min="1" max="1" width="1.7109375" style="3" customWidth="1"/>
    <col min="2" max="2" width="7.7109375" style="3" customWidth="1"/>
    <col min="3" max="3" width="50.42578125" style="3" customWidth="1"/>
    <col min="4" max="4" width="33.7109375" style="3" customWidth="1"/>
    <col min="5" max="5" width="30" style="3" bestFit="1" customWidth="1"/>
    <col min="6" max="7" width="62.28515625" style="3" customWidth="1"/>
    <col min="8" max="8" width="8.5703125" style="3" customWidth="1"/>
    <col min="9" max="9" width="117.7109375" style="3" customWidth="1"/>
    <col min="10" max="10" width="2.7109375" style="3" customWidth="1"/>
    <col min="11" max="16384" width="9.28515625" style="3"/>
  </cols>
  <sheetData>
    <row r="1" spans="1:36" ht="71.25" customHeight="1" thickBot="1" x14ac:dyDescent="0.4">
      <c r="A1" s="150"/>
      <c r="B1" s="95" t="s">
        <v>28</v>
      </c>
      <c r="C1" s="95"/>
      <c r="D1" s="95"/>
      <c r="E1" s="95"/>
      <c r="F1" s="95"/>
      <c r="G1" s="95"/>
      <c r="H1" s="95"/>
      <c r="I1" s="95"/>
      <c r="J1" s="140"/>
    </row>
    <row r="2" spans="1:36" s="7" customFormat="1" x14ac:dyDescent="0.35">
      <c r="A2" s="151"/>
      <c r="B2" s="163" t="s">
        <v>12</v>
      </c>
      <c r="C2" s="164"/>
      <c r="D2" s="165"/>
      <c r="E2" s="110" t="s">
        <v>142</v>
      </c>
      <c r="F2" s="143"/>
      <c r="G2" s="143"/>
      <c r="H2" s="143"/>
      <c r="I2" s="112"/>
      <c r="J2" s="141"/>
    </row>
    <row r="3" spans="1:36" s="7" customFormat="1" x14ac:dyDescent="0.35">
      <c r="A3" s="151"/>
      <c r="B3" s="166" t="s">
        <v>36</v>
      </c>
      <c r="C3" s="167"/>
      <c r="D3" s="168"/>
      <c r="E3" s="120" t="str">
        <f>Summary!F3</f>
        <v>Full Approval</v>
      </c>
      <c r="F3" s="153"/>
      <c r="G3" s="10" t="s">
        <v>0</v>
      </c>
      <c r="H3" s="154">
        <v>44150</v>
      </c>
      <c r="I3" s="155"/>
      <c r="J3" s="141"/>
    </row>
    <row r="4" spans="1:36" ht="39.75" thickBot="1" x14ac:dyDescent="0.4">
      <c r="A4" s="151"/>
      <c r="B4" s="156" t="s">
        <v>18</v>
      </c>
      <c r="C4" s="157"/>
      <c r="D4" s="157"/>
      <c r="E4" s="158"/>
      <c r="F4" s="158"/>
      <c r="G4" s="158"/>
      <c r="H4" s="158"/>
      <c r="I4" s="159"/>
      <c r="J4" s="141"/>
    </row>
    <row r="5" spans="1:36" s="9" customFormat="1" ht="21.75" thickBot="1" x14ac:dyDescent="0.4">
      <c r="A5" s="151"/>
      <c r="B5" s="160"/>
      <c r="C5" s="160"/>
      <c r="D5" s="160"/>
      <c r="E5" s="160"/>
      <c r="F5" s="160"/>
      <c r="G5" s="160"/>
      <c r="H5" s="160"/>
      <c r="I5" s="160"/>
      <c r="J5" s="141"/>
    </row>
    <row r="6" spans="1:36" x14ac:dyDescent="0.35">
      <c r="A6" s="151"/>
      <c r="B6" s="169" t="s">
        <v>1</v>
      </c>
      <c r="C6" s="170"/>
      <c r="D6" s="171"/>
      <c r="E6" s="45">
        <v>1</v>
      </c>
      <c r="F6" s="161"/>
      <c r="G6" s="161"/>
      <c r="H6" s="45">
        <v>1</v>
      </c>
      <c r="I6" s="51" t="s">
        <v>13</v>
      </c>
      <c r="J6" s="141"/>
    </row>
    <row r="7" spans="1:36" x14ac:dyDescent="0.35">
      <c r="A7" s="151"/>
      <c r="B7" s="172" t="s">
        <v>129</v>
      </c>
      <c r="C7" s="173"/>
      <c r="D7" s="174"/>
      <c r="E7" s="98" t="s">
        <v>202</v>
      </c>
      <c r="F7" s="99"/>
      <c r="G7" s="100"/>
      <c r="H7" s="11">
        <v>2</v>
      </c>
      <c r="I7" s="52" t="s">
        <v>14</v>
      </c>
      <c r="J7" s="141"/>
    </row>
    <row r="8" spans="1:36" x14ac:dyDescent="0.35">
      <c r="A8" s="151"/>
      <c r="B8" s="175"/>
      <c r="C8" s="176"/>
      <c r="D8" s="177"/>
      <c r="E8" s="101"/>
      <c r="F8" s="102"/>
      <c r="G8" s="103"/>
      <c r="H8" s="12">
        <v>3</v>
      </c>
      <c r="I8" s="52" t="s">
        <v>15</v>
      </c>
      <c r="J8" s="141"/>
    </row>
    <row r="9" spans="1:36" ht="21.75" thickBot="1" x14ac:dyDescent="0.4">
      <c r="A9" s="151"/>
      <c r="B9" s="178"/>
      <c r="C9" s="179"/>
      <c r="D9" s="180"/>
      <c r="E9" s="104"/>
      <c r="F9" s="105"/>
      <c r="G9" s="106"/>
      <c r="H9" s="17">
        <v>4</v>
      </c>
      <c r="I9" s="53" t="s">
        <v>16</v>
      </c>
      <c r="J9" s="141"/>
    </row>
    <row r="10" spans="1:36" ht="21.75" thickBot="1" x14ac:dyDescent="0.4">
      <c r="A10" s="152"/>
      <c r="B10" s="162"/>
      <c r="C10" s="162"/>
      <c r="D10" s="162"/>
      <c r="E10" s="162"/>
      <c r="F10" s="162"/>
      <c r="G10" s="162"/>
      <c r="H10" s="162"/>
      <c r="I10" s="162"/>
      <c r="J10" s="142"/>
    </row>
    <row r="11" spans="1:36" s="43" customFormat="1" x14ac:dyDescent="0.35">
      <c r="A11" s="41"/>
      <c r="B11" s="41"/>
      <c r="C11" s="41"/>
      <c r="D11" s="41"/>
      <c r="E11" s="41"/>
      <c r="F11" s="41"/>
      <c r="G11" s="41"/>
      <c r="H11" s="41"/>
      <c r="I11" s="41"/>
      <c r="J11" s="41"/>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row>
    <row r="12" spans="1:36" s="18" customFormat="1" ht="42.75" thickBot="1" x14ac:dyDescent="0.3">
      <c r="A12" s="134"/>
      <c r="B12" s="63" t="s">
        <v>47</v>
      </c>
      <c r="C12" s="78" t="s">
        <v>2</v>
      </c>
      <c r="D12" s="79" t="s">
        <v>77</v>
      </c>
      <c r="E12" s="88" t="s">
        <v>126</v>
      </c>
      <c r="F12" s="78" t="s">
        <v>4</v>
      </c>
      <c r="G12" s="149"/>
      <c r="H12" s="149"/>
      <c r="I12" s="149"/>
      <c r="J12" s="147"/>
    </row>
    <row r="13" spans="1:36" s="9" customFormat="1" ht="180" customHeight="1" x14ac:dyDescent="0.35">
      <c r="A13" s="134"/>
      <c r="B13" s="68" t="s">
        <v>37</v>
      </c>
      <c r="C13" s="70" t="s">
        <v>130</v>
      </c>
      <c r="D13" s="91" t="s">
        <v>143</v>
      </c>
      <c r="E13" s="62" t="s">
        <v>79</v>
      </c>
      <c r="F13" s="144" t="s">
        <v>204</v>
      </c>
      <c r="G13" s="145"/>
      <c r="H13" s="145"/>
      <c r="I13" s="146"/>
      <c r="J13" s="147"/>
    </row>
    <row r="14" spans="1:36" s="9" customFormat="1" ht="180" customHeight="1" x14ac:dyDescent="0.35">
      <c r="A14" s="134"/>
      <c r="B14" s="69" t="s">
        <v>38</v>
      </c>
      <c r="C14" s="71" t="s">
        <v>131</v>
      </c>
      <c r="D14" s="92" t="s">
        <v>144</v>
      </c>
      <c r="E14" s="61" t="s">
        <v>79</v>
      </c>
      <c r="F14" s="136" t="s">
        <v>205</v>
      </c>
      <c r="G14" s="137"/>
      <c r="H14" s="137"/>
      <c r="I14" s="138"/>
      <c r="J14" s="147"/>
    </row>
    <row r="15" spans="1:36" s="9" customFormat="1" ht="180" customHeight="1" x14ac:dyDescent="0.35">
      <c r="A15" s="134"/>
      <c r="B15" s="69" t="s">
        <v>39</v>
      </c>
      <c r="C15" s="71" t="s">
        <v>48</v>
      </c>
      <c r="D15" s="92" t="s">
        <v>145</v>
      </c>
      <c r="E15" s="61" t="s">
        <v>79</v>
      </c>
      <c r="F15" s="136" t="s">
        <v>146</v>
      </c>
      <c r="G15" s="137"/>
      <c r="H15" s="137"/>
      <c r="I15" s="138"/>
      <c r="J15" s="147"/>
    </row>
    <row r="16" spans="1:36" s="9" customFormat="1" ht="180" customHeight="1" x14ac:dyDescent="0.35">
      <c r="A16" s="134"/>
      <c r="B16" s="69" t="s">
        <v>40</v>
      </c>
      <c r="C16" s="71" t="s">
        <v>132</v>
      </c>
      <c r="D16" s="92" t="s">
        <v>147</v>
      </c>
      <c r="E16" s="61" t="s">
        <v>79</v>
      </c>
      <c r="F16" s="136" t="s">
        <v>197</v>
      </c>
      <c r="G16" s="137"/>
      <c r="H16" s="137"/>
      <c r="I16" s="138"/>
      <c r="J16" s="147"/>
    </row>
    <row r="17" spans="1:10" s="9" customFormat="1" ht="63" customHeight="1" x14ac:dyDescent="0.35">
      <c r="A17" s="134"/>
      <c r="B17" s="69" t="s">
        <v>41</v>
      </c>
      <c r="C17" s="71" t="s">
        <v>133</v>
      </c>
      <c r="D17" s="92" t="s">
        <v>86</v>
      </c>
      <c r="E17" s="61" t="s">
        <v>79</v>
      </c>
      <c r="F17" s="136" t="s">
        <v>148</v>
      </c>
      <c r="G17" s="137"/>
      <c r="H17" s="137"/>
      <c r="I17" s="138"/>
      <c r="J17" s="147"/>
    </row>
    <row r="18" spans="1:10" s="9" customFormat="1" ht="409.5" customHeight="1" x14ac:dyDescent="0.35">
      <c r="A18" s="134"/>
      <c r="B18" s="69" t="s">
        <v>42</v>
      </c>
      <c r="C18" s="71" t="s">
        <v>49</v>
      </c>
      <c r="D18" s="92" t="s">
        <v>177</v>
      </c>
      <c r="E18" s="61" t="s">
        <v>79</v>
      </c>
      <c r="F18" s="136" t="s">
        <v>178</v>
      </c>
      <c r="G18" s="137"/>
      <c r="H18" s="137"/>
      <c r="I18" s="138"/>
      <c r="J18" s="147"/>
    </row>
    <row r="19" spans="1:10" s="9" customFormat="1" ht="63" customHeight="1" x14ac:dyDescent="0.35">
      <c r="A19" s="134"/>
      <c r="B19" s="69" t="s">
        <v>43</v>
      </c>
      <c r="C19" s="71" t="s">
        <v>134</v>
      </c>
      <c r="D19" s="92" t="s">
        <v>149</v>
      </c>
      <c r="E19" s="61" t="s">
        <v>79</v>
      </c>
      <c r="F19" s="136" t="s">
        <v>150</v>
      </c>
      <c r="G19" s="137"/>
      <c r="H19" s="137"/>
      <c r="I19" s="138"/>
      <c r="J19" s="147"/>
    </row>
    <row r="20" spans="1:10" s="9" customFormat="1" ht="180" customHeight="1" x14ac:dyDescent="0.35">
      <c r="A20" s="134"/>
      <c r="B20" s="69" t="s">
        <v>44</v>
      </c>
      <c r="C20" s="71" t="s">
        <v>135</v>
      </c>
      <c r="D20" s="92" t="s">
        <v>151</v>
      </c>
      <c r="E20" s="61" t="s">
        <v>79</v>
      </c>
      <c r="F20" s="136" t="s">
        <v>152</v>
      </c>
      <c r="G20" s="137"/>
      <c r="H20" s="137"/>
      <c r="I20" s="138"/>
      <c r="J20" s="147"/>
    </row>
    <row r="21" spans="1:10" s="9" customFormat="1" ht="180" customHeight="1" x14ac:dyDescent="0.35">
      <c r="A21" s="134"/>
      <c r="B21" s="69" t="s">
        <v>45</v>
      </c>
      <c r="C21" s="71" t="s">
        <v>136</v>
      </c>
      <c r="D21" s="92" t="s">
        <v>53</v>
      </c>
      <c r="E21" s="61" t="s">
        <v>160</v>
      </c>
      <c r="F21" s="136" t="s">
        <v>153</v>
      </c>
      <c r="G21" s="137"/>
      <c r="H21" s="137"/>
      <c r="I21" s="138"/>
      <c r="J21" s="147"/>
    </row>
    <row r="22" spans="1:10" s="9" customFormat="1" ht="180" customHeight="1" x14ac:dyDescent="0.35">
      <c r="A22" s="134"/>
      <c r="B22" s="69" t="s">
        <v>46</v>
      </c>
      <c r="C22" s="71" t="s">
        <v>137</v>
      </c>
      <c r="D22" s="93" t="s">
        <v>154</v>
      </c>
      <c r="E22" s="61" t="s">
        <v>79</v>
      </c>
      <c r="F22" s="136" t="s">
        <v>155</v>
      </c>
      <c r="G22" s="137"/>
      <c r="H22" s="137"/>
      <c r="I22" s="138"/>
      <c r="J22" s="147"/>
    </row>
    <row r="23" spans="1:10" s="9" customFormat="1" ht="21.75" thickBot="1" x14ac:dyDescent="0.4">
      <c r="A23" s="135"/>
      <c r="B23" s="139"/>
      <c r="C23" s="139"/>
      <c r="D23" s="139"/>
      <c r="E23" s="139"/>
      <c r="F23" s="139"/>
      <c r="G23" s="139"/>
      <c r="H23" s="139"/>
      <c r="I23" s="139"/>
      <c r="J23" s="148"/>
    </row>
  </sheetData>
  <mergeCells count="29">
    <mergeCell ref="A1:A10"/>
    <mergeCell ref="B1:I1"/>
    <mergeCell ref="E3:F3"/>
    <mergeCell ref="H3:I3"/>
    <mergeCell ref="B4:I4"/>
    <mergeCell ref="B5:I5"/>
    <mergeCell ref="F6:G6"/>
    <mergeCell ref="E7:G9"/>
    <mergeCell ref="B10:I10"/>
    <mergeCell ref="B2:D2"/>
    <mergeCell ref="B3:D3"/>
    <mergeCell ref="B6:D6"/>
    <mergeCell ref="B7:D9"/>
    <mergeCell ref="J1:J10"/>
    <mergeCell ref="E2:I2"/>
    <mergeCell ref="F14:I14"/>
    <mergeCell ref="F13:I13"/>
    <mergeCell ref="J12:J23"/>
    <mergeCell ref="G12:I12"/>
    <mergeCell ref="A12:A23"/>
    <mergeCell ref="F18:I18"/>
    <mergeCell ref="F17:I17"/>
    <mergeCell ref="F16:I16"/>
    <mergeCell ref="F15:I15"/>
    <mergeCell ref="B23:I23"/>
    <mergeCell ref="F22:I22"/>
    <mergeCell ref="F21:I21"/>
    <mergeCell ref="F20:I20"/>
    <mergeCell ref="F19:I19"/>
  </mergeCells>
  <phoneticPr fontId="9" type="noConversion"/>
  <conditionalFormatting sqref="E6">
    <cfRule type="cellIs" dxfId="114" priority="34" stopIfTrue="1" operator="equal">
      <formula>2</formula>
    </cfRule>
    <cfRule type="cellIs" dxfId="113" priority="35" stopIfTrue="1" operator="equal">
      <formula>3</formula>
    </cfRule>
    <cfRule type="cellIs" dxfId="112" priority="36" stopIfTrue="1" operator="equal">
      <formula>4</formula>
    </cfRule>
  </conditionalFormatting>
  <conditionalFormatting sqref="H8:H9">
    <cfRule type="expression" dxfId="111" priority="195" stopIfTrue="1">
      <formula>$E$6=$H8</formula>
    </cfRule>
  </conditionalFormatting>
  <conditionalFormatting sqref="H7">
    <cfRule type="expression" dxfId="110" priority="197" stopIfTrue="1">
      <formula>$E$6=$H7</formula>
    </cfRule>
  </conditionalFormatting>
  <conditionalFormatting sqref="I6:I9">
    <cfRule type="expression" dxfId="109" priority="198" stopIfTrue="1">
      <formula>$E$6=$G6</formula>
    </cfRule>
  </conditionalFormatting>
  <conditionalFormatting sqref="H6">
    <cfRule type="cellIs" dxfId="108" priority="12" stopIfTrue="1" operator="equal">
      <formula>2</formula>
    </cfRule>
    <cfRule type="cellIs" dxfId="107" priority="13" stopIfTrue="1" operator="equal">
      <formula>3</formula>
    </cfRule>
    <cfRule type="cellIs" dxfId="106" priority="14" stopIfTrue="1" operator="equal">
      <formula>4</formula>
    </cfRule>
  </conditionalFormatting>
  <conditionalFormatting sqref="E13:E22">
    <cfRule type="containsText" dxfId="105" priority="1" operator="containsText" text="Requirements Partially Met">
      <formula>NOT(ISERROR(SEARCH("Requirements Partially Met",E13)))</formula>
    </cfRule>
    <cfRule type="containsText" dxfId="104" priority="2" operator="containsText" text="Requirements Substantially Met">
      <formula>NOT(ISERROR(SEARCH("Requirements Substantially Met",E13)))</formula>
    </cfRule>
  </conditionalFormatting>
  <conditionalFormatting sqref="E13:E22">
    <cfRule type="expression" dxfId="103" priority="9" stopIfTrue="1">
      <formula>(#REF!="Requirements Met")</formula>
    </cfRule>
    <cfRule type="expression" dxfId="102" priority="10" stopIfTrue="1">
      <formula>(#REF!="Requirements Not Met")</formula>
    </cfRule>
    <cfRule type="expression" dxfId="101" priority="11" stopIfTrue="1">
      <formula>(#REF!="Requirements Partially Met")</formula>
    </cfRule>
  </conditionalFormatting>
  <conditionalFormatting sqref="E13:E22">
    <cfRule type="containsText" dxfId="100" priority="289" operator="containsText" text="Requirements Fully Met">
      <formula>NOT(ISERROR(SEARCH("Requirements Fully Met",E13)))</formula>
    </cfRule>
    <cfRule type="containsText" dxfId="99" priority="290" operator="containsText" text="Requirements Fully Met">
      <formula>NOT(ISERROR(SEARCH("Requirements Fully Met",E13)))</formula>
    </cfRule>
    <cfRule type="colorScale" priority="291">
      <colorScale>
        <cfvo type="min"/>
        <cfvo type="percentile" val="50"/>
        <cfvo type="max"/>
        <color rgb="FF63BE7B"/>
        <color rgb="FFFFEB84"/>
        <color rgb="FFF8696B"/>
      </colorScale>
    </cfRule>
    <cfRule type="containsText" dxfId="98" priority="292" operator="containsText" text="Requirements Substantially Met">
      <formula>NOT(ISERROR(SEARCH("Requirements Substantially Met",E13)))</formula>
    </cfRule>
    <cfRule type="containsText" dxfId="97" priority="293" operator="containsText" text="Requirements Fully Met">
      <formula>NOT(ISERROR(SEARCH("Requirements Fully Met",E13)))</formula>
    </cfRule>
    <cfRule type="containsText" dxfId="96" priority="294" operator="containsText" text="Requirements Partially Met">
      <formula>NOT(ISERROR(SEARCH("Requirements Partially Met",E13)))</formula>
    </cfRule>
  </conditionalFormatting>
  <dataValidations count="2">
    <dataValidation type="list" allowBlank="1" showInputMessage="1" showErrorMessage="1" sqref="E6 H6" xr:uid="{00000000-0002-0000-0100-000001000000}">
      <formula1>"1,2,3,4"</formula1>
    </dataValidation>
    <dataValidation type="list" allowBlank="1" showInputMessage="1" showErrorMessage="1" sqref="E13:E22" xr:uid="{00000000-0002-0000-0100-000000000000}">
      <formula1>"Requirements Fully Met,Requirements Substantially Met,Requirements Partially Met,Requirements Not Met,Not Applicable"</formula1>
    </dataValidation>
  </dataValidations>
  <pageMargins left="0.59055118110236227" right="0.59055118110236227" top="0.74803149606299213" bottom="0.74803149606299213" header="0.31496062992125984" footer="0.31496062992125984"/>
  <pageSetup paperSize="8" scale="47"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pageSetUpPr fitToPage="1"/>
  </sheetPr>
  <dimension ref="A1:AM37"/>
  <sheetViews>
    <sheetView zoomScale="40" zoomScaleNormal="40" workbookViewId="0">
      <pane xSplit="4" ySplit="5" topLeftCell="E15" activePane="bottomRight" state="frozen"/>
      <selection activeCell="D20" sqref="D20:G20"/>
      <selection pane="topRight" activeCell="D20" sqref="D20:G20"/>
      <selection pane="bottomLeft" activeCell="D20" sqref="D20:G20"/>
      <selection pane="bottomRight" activeCell="F14" sqref="F14:I14"/>
    </sheetView>
  </sheetViews>
  <sheetFormatPr defaultColWidth="9.28515625" defaultRowHeight="21" x14ac:dyDescent="0.35"/>
  <cols>
    <col min="1" max="1" width="1.7109375" style="3" customWidth="1"/>
    <col min="2" max="2" width="7.7109375" style="3" customWidth="1"/>
    <col min="3" max="3" width="50.42578125" style="3" customWidth="1"/>
    <col min="4" max="4" width="33.7109375" style="3" customWidth="1"/>
    <col min="5" max="5" width="30" style="3" bestFit="1" customWidth="1"/>
    <col min="6" max="7" width="62.28515625" style="3" customWidth="1"/>
    <col min="8" max="8" width="8.5703125" style="3" customWidth="1"/>
    <col min="9" max="9" width="62.28515625" style="3" customWidth="1"/>
    <col min="10" max="10" width="2.7109375" style="3" customWidth="1"/>
    <col min="11" max="16384" width="9.28515625" style="3"/>
  </cols>
  <sheetData>
    <row r="1" spans="1:39" ht="71.25" customHeight="1" thickBot="1" x14ac:dyDescent="0.4">
      <c r="A1" s="150"/>
      <c r="B1" s="95" t="s">
        <v>28</v>
      </c>
      <c r="C1" s="95"/>
      <c r="D1" s="95"/>
      <c r="E1" s="95"/>
      <c r="F1" s="95"/>
      <c r="G1" s="95"/>
      <c r="H1" s="95"/>
      <c r="I1" s="95"/>
      <c r="J1" s="140"/>
    </row>
    <row r="2" spans="1:39" s="7" customFormat="1" x14ac:dyDescent="0.35">
      <c r="A2" s="151"/>
      <c r="B2" s="163" t="s">
        <v>12</v>
      </c>
      <c r="C2" s="164"/>
      <c r="D2" s="165"/>
      <c r="E2" s="110" t="str">
        <f>Summary!C2</f>
        <v>MDC Validation Centre of Excellence</v>
      </c>
      <c r="F2" s="143"/>
      <c r="G2" s="143"/>
      <c r="H2" s="143"/>
      <c r="I2" s="112"/>
      <c r="J2" s="141"/>
    </row>
    <row r="3" spans="1:39" s="7" customFormat="1" x14ac:dyDescent="0.35">
      <c r="A3" s="151"/>
      <c r="B3" s="166" t="s">
        <v>36</v>
      </c>
      <c r="C3" s="181"/>
      <c r="D3" s="182"/>
      <c r="E3" s="120" t="str">
        <f>Summary!F3</f>
        <v>Full Approval</v>
      </c>
      <c r="F3" s="153"/>
      <c r="G3" s="10" t="s">
        <v>0</v>
      </c>
      <c r="H3" s="154"/>
      <c r="I3" s="155"/>
      <c r="J3" s="141"/>
    </row>
    <row r="4" spans="1:39" ht="39.75" thickBot="1" x14ac:dyDescent="0.4">
      <c r="A4" s="151"/>
      <c r="B4" s="156" t="s">
        <v>25</v>
      </c>
      <c r="C4" s="157"/>
      <c r="D4" s="157"/>
      <c r="E4" s="158"/>
      <c r="F4" s="158"/>
      <c r="G4" s="158"/>
      <c r="H4" s="158"/>
      <c r="I4" s="159"/>
      <c r="J4" s="141"/>
    </row>
    <row r="5" spans="1:39" s="9" customFormat="1" ht="21.75" thickBot="1" x14ac:dyDescent="0.4">
      <c r="A5" s="151"/>
      <c r="B5" s="160"/>
      <c r="C5" s="160"/>
      <c r="D5" s="160"/>
      <c r="E5" s="160"/>
      <c r="F5" s="160"/>
      <c r="G5" s="160"/>
      <c r="H5" s="160"/>
      <c r="I5" s="160"/>
      <c r="J5" s="141"/>
    </row>
    <row r="6" spans="1:39" ht="42" x14ac:dyDescent="0.35">
      <c r="A6" s="151"/>
      <c r="B6" s="169" t="s">
        <v>1</v>
      </c>
      <c r="C6" s="170"/>
      <c r="D6" s="171"/>
      <c r="E6" s="45">
        <v>1</v>
      </c>
      <c r="F6" s="161"/>
      <c r="G6" s="161"/>
      <c r="H6" s="45">
        <v>1</v>
      </c>
      <c r="I6" s="51" t="s">
        <v>13</v>
      </c>
      <c r="J6" s="141"/>
    </row>
    <row r="7" spans="1:39" ht="42" customHeight="1" x14ac:dyDescent="0.35">
      <c r="A7" s="151"/>
      <c r="B7" s="172" t="s">
        <v>129</v>
      </c>
      <c r="C7" s="173"/>
      <c r="D7" s="174"/>
      <c r="E7" s="98" t="s">
        <v>127</v>
      </c>
      <c r="F7" s="99"/>
      <c r="G7" s="100"/>
      <c r="H7" s="11">
        <v>2</v>
      </c>
      <c r="I7" s="52" t="s">
        <v>14</v>
      </c>
      <c r="J7" s="141"/>
    </row>
    <row r="8" spans="1:39" ht="42" x14ac:dyDescent="0.35">
      <c r="A8" s="151"/>
      <c r="B8" s="175"/>
      <c r="C8" s="176"/>
      <c r="D8" s="177"/>
      <c r="E8" s="101"/>
      <c r="F8" s="102"/>
      <c r="G8" s="103"/>
      <c r="H8" s="12">
        <v>3</v>
      </c>
      <c r="I8" s="52" t="s">
        <v>15</v>
      </c>
      <c r="J8" s="141"/>
    </row>
    <row r="9" spans="1:39" ht="42.75" thickBot="1" x14ac:dyDescent="0.4">
      <c r="A9" s="151"/>
      <c r="B9" s="178"/>
      <c r="C9" s="179"/>
      <c r="D9" s="180"/>
      <c r="E9" s="104"/>
      <c r="F9" s="105"/>
      <c r="G9" s="106"/>
      <c r="H9" s="17">
        <v>4</v>
      </c>
      <c r="I9" s="53" t="s">
        <v>16</v>
      </c>
      <c r="J9" s="141"/>
    </row>
    <row r="10" spans="1:39" ht="21.75" thickBot="1" x14ac:dyDescent="0.4">
      <c r="A10" s="152"/>
      <c r="B10" s="162"/>
      <c r="C10" s="162"/>
      <c r="D10" s="162"/>
      <c r="E10" s="162"/>
      <c r="F10" s="162"/>
      <c r="G10" s="162"/>
      <c r="H10" s="162"/>
      <c r="I10" s="162"/>
      <c r="J10" s="142"/>
    </row>
    <row r="11" spans="1:39" s="43" customFormat="1" x14ac:dyDescent="0.35">
      <c r="A11" s="41"/>
      <c r="B11" s="41"/>
      <c r="C11" s="41"/>
      <c r="D11" s="41"/>
      <c r="E11" s="41"/>
      <c r="F11" s="41"/>
      <c r="G11" s="41"/>
      <c r="H11" s="41"/>
      <c r="I11" s="41"/>
      <c r="J11" s="41"/>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s="18" customFormat="1" ht="82.5" customHeight="1" thickBot="1" x14ac:dyDescent="0.3">
      <c r="A12" s="134"/>
      <c r="B12" s="63" t="s">
        <v>47</v>
      </c>
      <c r="C12" s="78" t="s">
        <v>2</v>
      </c>
      <c r="D12" s="79" t="s">
        <v>77</v>
      </c>
      <c r="E12" s="88" t="s">
        <v>126</v>
      </c>
      <c r="F12" s="78" t="s">
        <v>4</v>
      </c>
      <c r="G12" s="183"/>
      <c r="H12" s="183"/>
      <c r="I12" s="183"/>
      <c r="J12" s="184"/>
    </row>
    <row r="13" spans="1:39" s="9" customFormat="1" ht="180" customHeight="1" thickBot="1" x14ac:dyDescent="0.4">
      <c r="A13" s="134"/>
      <c r="B13" s="68" t="s">
        <v>50</v>
      </c>
      <c r="C13" s="70" t="s">
        <v>138</v>
      </c>
      <c r="D13" s="66" t="s">
        <v>174</v>
      </c>
      <c r="E13" s="62" t="s">
        <v>79</v>
      </c>
      <c r="F13" s="144" t="s">
        <v>206</v>
      </c>
      <c r="G13" s="145"/>
      <c r="H13" s="145"/>
      <c r="I13" s="146"/>
      <c r="J13" s="184"/>
    </row>
    <row r="14" spans="1:39" s="9" customFormat="1" ht="180" customHeight="1" thickBot="1" x14ac:dyDescent="0.4">
      <c r="A14" s="134"/>
      <c r="B14" s="68" t="s">
        <v>51</v>
      </c>
      <c r="C14" s="75" t="s">
        <v>139</v>
      </c>
      <c r="D14" s="72" t="s">
        <v>175</v>
      </c>
      <c r="E14" s="73" t="s">
        <v>156</v>
      </c>
      <c r="F14" s="136" t="s">
        <v>170</v>
      </c>
      <c r="G14" s="137"/>
      <c r="H14" s="137"/>
      <c r="I14" s="138"/>
      <c r="J14" s="184"/>
    </row>
    <row r="15" spans="1:39" s="9" customFormat="1" ht="180" customHeight="1" thickBot="1" x14ac:dyDescent="0.4">
      <c r="A15" s="134"/>
      <c r="B15" s="68" t="s">
        <v>52</v>
      </c>
      <c r="C15" s="75" t="s">
        <v>54</v>
      </c>
      <c r="D15" s="72" t="s">
        <v>115</v>
      </c>
      <c r="E15" s="73" t="s">
        <v>79</v>
      </c>
      <c r="F15" s="136" t="s">
        <v>172</v>
      </c>
      <c r="G15" s="137"/>
      <c r="H15" s="137"/>
      <c r="I15" s="138"/>
      <c r="J15" s="184"/>
    </row>
    <row r="16" spans="1:39" s="9" customFormat="1" ht="180" customHeight="1" x14ac:dyDescent="0.35">
      <c r="A16" s="134"/>
      <c r="B16" s="68" t="s">
        <v>53</v>
      </c>
      <c r="C16" s="75" t="s">
        <v>55</v>
      </c>
      <c r="D16" s="72" t="s">
        <v>176</v>
      </c>
      <c r="E16" s="73" t="s">
        <v>79</v>
      </c>
      <c r="F16" s="136" t="s">
        <v>173</v>
      </c>
      <c r="G16" s="137"/>
      <c r="H16" s="137"/>
      <c r="I16" s="138"/>
      <c r="J16" s="184"/>
    </row>
    <row r="17" spans="1:10" s="9" customFormat="1" ht="180" hidden="1" customHeight="1" x14ac:dyDescent="0.35">
      <c r="A17" s="134"/>
      <c r="B17" s="74" t="s">
        <v>56</v>
      </c>
      <c r="C17" s="75" t="s">
        <v>57</v>
      </c>
      <c r="D17" s="72"/>
      <c r="E17" s="73" t="s">
        <v>79</v>
      </c>
      <c r="F17" s="136"/>
      <c r="G17" s="137"/>
      <c r="H17" s="137"/>
      <c r="I17" s="138"/>
      <c r="J17" s="184"/>
    </row>
    <row r="18" spans="1:10" s="9" customFormat="1" ht="11.25" customHeight="1" thickBot="1" x14ac:dyDescent="0.4">
      <c r="A18" s="135"/>
      <c r="B18" s="162"/>
      <c r="C18" s="162"/>
      <c r="D18" s="162"/>
      <c r="E18" s="162"/>
      <c r="F18" s="162"/>
      <c r="G18" s="162"/>
      <c r="H18" s="162"/>
      <c r="I18" s="162"/>
      <c r="J18" s="185"/>
    </row>
    <row r="19" spans="1:10" ht="180" customHeight="1" x14ac:dyDescent="0.35"/>
    <row r="20" spans="1:10" ht="180" customHeight="1" x14ac:dyDescent="0.35"/>
    <row r="21" spans="1:10" ht="180" customHeight="1" x14ac:dyDescent="0.35"/>
    <row r="22" spans="1:10" ht="180" customHeight="1" x14ac:dyDescent="0.35"/>
    <row r="23" spans="1:10" ht="180" customHeight="1" x14ac:dyDescent="0.35"/>
    <row r="24" spans="1:10" ht="180" customHeight="1" x14ac:dyDescent="0.35"/>
    <row r="25" spans="1:10" ht="180" customHeight="1" x14ac:dyDescent="0.35"/>
    <row r="26" spans="1:10" ht="180" customHeight="1" x14ac:dyDescent="0.35"/>
    <row r="27" spans="1:10" ht="180" customHeight="1" x14ac:dyDescent="0.35"/>
    <row r="28" spans="1:10" ht="180" customHeight="1" x14ac:dyDescent="0.35"/>
    <row r="29" spans="1:10" ht="180" customHeight="1" x14ac:dyDescent="0.35"/>
    <row r="30" spans="1:10" ht="180" customHeight="1" x14ac:dyDescent="0.35"/>
    <row r="31" spans="1:10" ht="180" customHeight="1" x14ac:dyDescent="0.35"/>
    <row r="32" spans="1:10" ht="180" customHeight="1" x14ac:dyDescent="0.35"/>
    <row r="33" ht="180" customHeight="1" x14ac:dyDescent="0.35"/>
    <row r="34" ht="180" customHeight="1" x14ac:dyDescent="0.35"/>
    <row r="35" ht="180" customHeight="1" x14ac:dyDescent="0.35"/>
    <row r="36" ht="180" customHeight="1" x14ac:dyDescent="0.35"/>
    <row r="37" ht="180" customHeight="1" x14ac:dyDescent="0.35"/>
  </sheetData>
  <mergeCells count="24">
    <mergeCell ref="A12:A18"/>
    <mergeCell ref="G12:I12"/>
    <mergeCell ref="J12:J18"/>
    <mergeCell ref="F13:I13"/>
    <mergeCell ref="B18:I18"/>
    <mergeCell ref="F14:I14"/>
    <mergeCell ref="F15:I15"/>
    <mergeCell ref="F16:I16"/>
    <mergeCell ref="F17:I17"/>
    <mergeCell ref="A1:A10"/>
    <mergeCell ref="B1:I1"/>
    <mergeCell ref="J1:J10"/>
    <mergeCell ref="E3:F3"/>
    <mergeCell ref="H3:I3"/>
    <mergeCell ref="B4:I4"/>
    <mergeCell ref="B5:I5"/>
    <mergeCell ref="F6:G6"/>
    <mergeCell ref="E7:G9"/>
    <mergeCell ref="B10:I10"/>
    <mergeCell ref="E2:I2"/>
    <mergeCell ref="B2:D2"/>
    <mergeCell ref="B6:D6"/>
    <mergeCell ref="B7:D9"/>
    <mergeCell ref="B3:D3"/>
  </mergeCells>
  <phoneticPr fontId="9" type="noConversion"/>
  <conditionalFormatting sqref="E6">
    <cfRule type="cellIs" dxfId="95" priority="6" stopIfTrue="1" operator="equal">
      <formula>2</formula>
    </cfRule>
    <cfRule type="cellIs" dxfId="94" priority="7" stopIfTrue="1" operator="equal">
      <formula>3</formula>
    </cfRule>
    <cfRule type="cellIs" dxfId="93" priority="8" stopIfTrue="1" operator="equal">
      <formula>4</formula>
    </cfRule>
  </conditionalFormatting>
  <conditionalFormatting sqref="E13:E17">
    <cfRule type="containsText" dxfId="92" priority="4" operator="containsText" text="Requirements Partially Met">
      <formula>NOT(ISERROR(SEARCH("Requirements Partially Met",E13)))</formula>
    </cfRule>
    <cfRule type="containsText" dxfId="91" priority="5" operator="containsText" text="Requirements Substantially Met">
      <formula>NOT(ISERROR(SEARCH("Requirements Substantially Met",E13)))</formula>
    </cfRule>
  </conditionalFormatting>
  <conditionalFormatting sqref="H8:H9">
    <cfRule type="expression" dxfId="90" priority="9" stopIfTrue="1">
      <formula>$E$6=$H8</formula>
    </cfRule>
  </conditionalFormatting>
  <conditionalFormatting sqref="H7">
    <cfRule type="expression" dxfId="89" priority="10" stopIfTrue="1">
      <formula>$E$6=$H7</formula>
    </cfRule>
  </conditionalFormatting>
  <conditionalFormatting sqref="I6:I9">
    <cfRule type="expression" dxfId="88" priority="11" stopIfTrue="1">
      <formula>$E$6=$G6</formula>
    </cfRule>
  </conditionalFormatting>
  <conditionalFormatting sqref="E13:E17">
    <cfRule type="expression" dxfId="87" priority="12" stopIfTrue="1">
      <formula>(#REF!="Requirements Met")</formula>
    </cfRule>
    <cfRule type="expression" dxfId="86" priority="13" stopIfTrue="1">
      <formula>(#REF!="Requirements Not Met")</formula>
    </cfRule>
    <cfRule type="expression" dxfId="85" priority="14" stopIfTrue="1">
      <formula>(#REF!="Requirements Partially Met")</formula>
    </cfRule>
  </conditionalFormatting>
  <conditionalFormatting sqref="H6">
    <cfRule type="cellIs" dxfId="84" priority="1" stopIfTrue="1" operator="equal">
      <formula>2</formula>
    </cfRule>
    <cfRule type="cellIs" dxfId="83" priority="2" stopIfTrue="1" operator="equal">
      <formula>3</formula>
    </cfRule>
    <cfRule type="cellIs" dxfId="82" priority="3" stopIfTrue="1" operator="equal">
      <formula>4</formula>
    </cfRule>
  </conditionalFormatting>
  <conditionalFormatting sqref="E13:E17">
    <cfRule type="containsText" dxfId="81" priority="321" operator="containsText" text="Requirements Fully Met">
      <formula>NOT(ISERROR(SEARCH("Requirements Fully Met",E13)))</formula>
    </cfRule>
    <cfRule type="containsText" dxfId="80" priority="322" operator="containsText" text="Requirements Fully Met">
      <formula>NOT(ISERROR(SEARCH("Requirements Fully Met",E13)))</formula>
    </cfRule>
    <cfRule type="colorScale" priority="323">
      <colorScale>
        <cfvo type="min"/>
        <cfvo type="percentile" val="50"/>
        <cfvo type="max"/>
        <color rgb="FF63BE7B"/>
        <color rgb="FFFFEB84"/>
        <color rgb="FFF8696B"/>
      </colorScale>
    </cfRule>
    <cfRule type="containsText" dxfId="79" priority="324" operator="containsText" text="Requirements Substantially Met">
      <formula>NOT(ISERROR(SEARCH("Requirements Substantially Met",E13)))</formula>
    </cfRule>
    <cfRule type="containsText" dxfId="78" priority="325" operator="containsText" text="Requirements Fully Met">
      <formula>NOT(ISERROR(SEARCH("Requirements Fully Met",E13)))</formula>
    </cfRule>
    <cfRule type="containsText" dxfId="77" priority="326" operator="containsText" text="Requirements Partially Met">
      <formula>NOT(ISERROR(SEARCH("Requirements Partially Met",E13)))</formula>
    </cfRule>
  </conditionalFormatting>
  <dataValidations count="2">
    <dataValidation type="list" allowBlank="1" showInputMessage="1" showErrorMessage="1" sqref="E6 H6" xr:uid="{00000000-0002-0000-0200-000001000000}">
      <formula1>"1,2,3,4"</formula1>
    </dataValidation>
    <dataValidation type="list" allowBlank="1" showInputMessage="1" showErrorMessage="1" sqref="E13:E17" xr:uid="{00000000-0002-0000-0200-000000000000}">
      <formula1>"Requirements Fully Met,Requirements Substantially Met,Requirements Partially Met,Requirements Not Met,Not Applicable"</formula1>
    </dataValidation>
  </dataValidations>
  <pageMargins left="0.59055118110236227" right="0.59055118110236227" top="0.74803149606299213" bottom="0.74803149606299213" header="0.31496062992125984" footer="0.31496062992125984"/>
  <pageSetup paperSize="9"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pageSetUpPr fitToPage="1"/>
  </sheetPr>
  <dimension ref="A1:AM36"/>
  <sheetViews>
    <sheetView zoomScale="50" zoomScaleNormal="50" workbookViewId="0">
      <pane xSplit="4" ySplit="5" topLeftCell="E11" activePane="bottomRight" state="frozen"/>
      <selection activeCell="D20" sqref="D20:G20"/>
      <selection pane="topRight" activeCell="D20" sqref="D20:G20"/>
      <selection pane="bottomLeft" activeCell="D20" sqref="D20:G20"/>
      <selection pane="bottomRight" activeCell="F22" sqref="F22:I22"/>
    </sheetView>
  </sheetViews>
  <sheetFormatPr defaultColWidth="9.28515625" defaultRowHeight="21" x14ac:dyDescent="0.35"/>
  <cols>
    <col min="1" max="1" width="1.7109375" style="3" customWidth="1"/>
    <col min="2" max="2" width="7.7109375" style="3" customWidth="1"/>
    <col min="3" max="3" width="50.42578125" style="3" customWidth="1"/>
    <col min="4" max="4" width="33.7109375" style="3" customWidth="1"/>
    <col min="5" max="5" width="30" style="3" bestFit="1" customWidth="1"/>
    <col min="6" max="7" width="62.28515625" style="3" customWidth="1"/>
    <col min="8" max="8" width="8.5703125" style="3" customWidth="1"/>
    <col min="9" max="9" width="62.28515625" style="3" customWidth="1"/>
    <col min="10" max="10" width="2.7109375" style="3" customWidth="1"/>
    <col min="11" max="16384" width="9.28515625" style="3"/>
  </cols>
  <sheetData>
    <row r="1" spans="1:39" ht="71.25" customHeight="1" thickBot="1" x14ac:dyDescent="0.4">
      <c r="A1" s="150"/>
      <c r="B1" s="95" t="s">
        <v>28</v>
      </c>
      <c r="C1" s="95"/>
      <c r="D1" s="95"/>
      <c r="E1" s="95"/>
      <c r="F1" s="95"/>
      <c r="G1" s="95"/>
      <c r="H1" s="95"/>
      <c r="I1" s="95"/>
      <c r="J1" s="140"/>
    </row>
    <row r="2" spans="1:39" s="7" customFormat="1" x14ac:dyDescent="0.35">
      <c r="A2" s="151"/>
      <c r="B2" s="163" t="s">
        <v>12</v>
      </c>
      <c r="C2" s="164"/>
      <c r="D2" s="165"/>
      <c r="E2" s="110" t="str">
        <f>Summary!C2</f>
        <v>MDC Validation Centre of Excellence</v>
      </c>
      <c r="F2" s="143"/>
      <c r="G2" s="143"/>
      <c r="H2" s="143"/>
      <c r="I2" s="112"/>
      <c r="J2" s="141"/>
    </row>
    <row r="3" spans="1:39" s="7" customFormat="1" x14ac:dyDescent="0.35">
      <c r="A3" s="151"/>
      <c r="B3" s="166" t="s">
        <v>36</v>
      </c>
      <c r="C3" s="167"/>
      <c r="D3" s="168"/>
      <c r="E3" s="120" t="str">
        <f>Summary!F3</f>
        <v>Full Approval</v>
      </c>
      <c r="F3" s="153"/>
      <c r="G3" s="10" t="s">
        <v>0</v>
      </c>
      <c r="H3" s="154"/>
      <c r="I3" s="155"/>
      <c r="J3" s="141"/>
    </row>
    <row r="4" spans="1:39" ht="39.75" thickBot="1" x14ac:dyDescent="0.4">
      <c r="A4" s="151"/>
      <c r="B4" s="156" t="s">
        <v>27</v>
      </c>
      <c r="C4" s="157"/>
      <c r="D4" s="157"/>
      <c r="E4" s="158"/>
      <c r="F4" s="158"/>
      <c r="G4" s="158"/>
      <c r="H4" s="158"/>
      <c r="I4" s="159"/>
      <c r="J4" s="141"/>
    </row>
    <row r="5" spans="1:39" s="9" customFormat="1" ht="21.75" thickBot="1" x14ac:dyDescent="0.4">
      <c r="A5" s="151"/>
      <c r="B5" s="160"/>
      <c r="C5" s="160"/>
      <c r="D5" s="160"/>
      <c r="E5" s="160"/>
      <c r="F5" s="160"/>
      <c r="G5" s="160"/>
      <c r="H5" s="160"/>
      <c r="I5" s="160"/>
      <c r="J5" s="141"/>
    </row>
    <row r="6" spans="1:39" ht="42" x14ac:dyDescent="0.35">
      <c r="A6" s="151"/>
      <c r="B6" s="169" t="s">
        <v>1</v>
      </c>
      <c r="C6" s="170"/>
      <c r="D6" s="171"/>
      <c r="E6" s="45">
        <v>2</v>
      </c>
      <c r="F6" s="161"/>
      <c r="G6" s="161"/>
      <c r="H6" s="45">
        <v>1</v>
      </c>
      <c r="I6" s="51" t="s">
        <v>13</v>
      </c>
      <c r="J6" s="141"/>
    </row>
    <row r="7" spans="1:39" ht="42" customHeight="1" x14ac:dyDescent="0.35">
      <c r="A7" s="151"/>
      <c r="B7" s="172" t="s">
        <v>129</v>
      </c>
      <c r="C7" s="173"/>
      <c r="D7" s="174"/>
      <c r="E7" s="98" t="s">
        <v>188</v>
      </c>
      <c r="F7" s="99"/>
      <c r="G7" s="100"/>
      <c r="H7" s="11">
        <v>2</v>
      </c>
      <c r="I7" s="52" t="s">
        <v>14</v>
      </c>
      <c r="J7" s="141"/>
    </row>
    <row r="8" spans="1:39" ht="42" x14ac:dyDescent="0.35">
      <c r="A8" s="151"/>
      <c r="B8" s="175"/>
      <c r="C8" s="176"/>
      <c r="D8" s="177"/>
      <c r="E8" s="101"/>
      <c r="F8" s="102"/>
      <c r="G8" s="103"/>
      <c r="H8" s="12">
        <v>3</v>
      </c>
      <c r="I8" s="52" t="s">
        <v>15</v>
      </c>
      <c r="J8" s="141"/>
    </row>
    <row r="9" spans="1:39" ht="42.75" thickBot="1" x14ac:dyDescent="0.4">
      <c r="A9" s="151"/>
      <c r="B9" s="178"/>
      <c r="C9" s="179"/>
      <c r="D9" s="180"/>
      <c r="E9" s="104"/>
      <c r="F9" s="105"/>
      <c r="G9" s="106"/>
      <c r="H9" s="17">
        <v>4</v>
      </c>
      <c r="I9" s="53" t="s">
        <v>16</v>
      </c>
      <c r="J9" s="141"/>
    </row>
    <row r="10" spans="1:39" ht="21.75" thickBot="1" x14ac:dyDescent="0.4">
      <c r="A10" s="152"/>
      <c r="B10" s="162"/>
      <c r="C10" s="162"/>
      <c r="D10" s="162"/>
      <c r="E10" s="162"/>
      <c r="F10" s="162"/>
      <c r="G10" s="162"/>
      <c r="H10" s="162"/>
      <c r="I10" s="162"/>
      <c r="J10" s="142"/>
    </row>
    <row r="11" spans="1:39" s="43" customFormat="1" x14ac:dyDescent="0.35">
      <c r="A11" s="41"/>
      <c r="B11" s="41"/>
      <c r="C11" s="41"/>
      <c r="D11" s="41"/>
      <c r="E11" s="41"/>
      <c r="F11" s="41"/>
      <c r="G11" s="41"/>
      <c r="H11" s="41"/>
      <c r="I11" s="41"/>
      <c r="J11" s="41"/>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s="18" customFormat="1" ht="42.75" thickBot="1" x14ac:dyDescent="0.3">
      <c r="A12" s="134"/>
      <c r="B12" s="63" t="s">
        <v>47</v>
      </c>
      <c r="C12" s="65" t="s">
        <v>2</v>
      </c>
      <c r="D12" s="79" t="s">
        <v>77</v>
      </c>
      <c r="E12" s="88" t="s">
        <v>126</v>
      </c>
      <c r="F12" s="64" t="s">
        <v>4</v>
      </c>
      <c r="G12" s="183"/>
      <c r="H12" s="183"/>
      <c r="I12" s="183"/>
      <c r="J12" s="184"/>
    </row>
    <row r="13" spans="1:39" s="9" customFormat="1" ht="180" customHeight="1" x14ac:dyDescent="0.35">
      <c r="A13" s="134"/>
      <c r="B13" s="68" t="s">
        <v>58</v>
      </c>
      <c r="C13" s="70" t="s">
        <v>59</v>
      </c>
      <c r="D13" s="66" t="s">
        <v>90</v>
      </c>
      <c r="E13" s="62" t="s">
        <v>79</v>
      </c>
      <c r="F13" s="144" t="s">
        <v>207</v>
      </c>
      <c r="G13" s="145"/>
      <c r="H13" s="145"/>
      <c r="I13" s="146"/>
      <c r="J13" s="184"/>
    </row>
    <row r="14" spans="1:39" s="9" customFormat="1" ht="180" customHeight="1" thickBot="1" x14ac:dyDescent="0.4">
      <c r="A14" s="134"/>
      <c r="B14" s="74" t="s">
        <v>60</v>
      </c>
      <c r="C14" s="75" t="s">
        <v>61</v>
      </c>
      <c r="D14" s="72" t="s">
        <v>84</v>
      </c>
      <c r="E14" s="73" t="s">
        <v>79</v>
      </c>
      <c r="F14" s="136" t="s">
        <v>208</v>
      </c>
      <c r="G14" s="137"/>
      <c r="H14" s="137"/>
      <c r="I14" s="138"/>
      <c r="J14" s="184"/>
    </row>
    <row r="15" spans="1:39" s="9" customFormat="1" ht="180" customHeight="1" x14ac:dyDescent="0.35">
      <c r="A15" s="134"/>
      <c r="B15" s="68" t="s">
        <v>62</v>
      </c>
      <c r="C15" s="75" t="s">
        <v>63</v>
      </c>
      <c r="D15" s="72" t="s">
        <v>179</v>
      </c>
      <c r="E15" s="73" t="s">
        <v>79</v>
      </c>
      <c r="F15" s="136" t="s">
        <v>180</v>
      </c>
      <c r="G15" s="137"/>
      <c r="H15" s="137"/>
      <c r="I15" s="138"/>
      <c r="J15" s="184"/>
    </row>
    <row r="16" spans="1:39" s="9" customFormat="1" ht="180" customHeight="1" thickBot="1" x14ac:dyDescent="0.4">
      <c r="A16" s="134"/>
      <c r="B16" s="89" t="s">
        <v>64</v>
      </c>
      <c r="C16" s="75" t="s">
        <v>65</v>
      </c>
      <c r="D16" s="72" t="s">
        <v>182</v>
      </c>
      <c r="E16" s="73" t="s">
        <v>160</v>
      </c>
      <c r="F16" s="136" t="s">
        <v>181</v>
      </c>
      <c r="G16" s="137"/>
      <c r="H16" s="137"/>
      <c r="I16" s="138"/>
      <c r="J16" s="184"/>
    </row>
    <row r="17" spans="1:10" s="9" customFormat="1" ht="180" customHeight="1" x14ac:dyDescent="0.35">
      <c r="A17" s="134"/>
      <c r="B17" s="68" t="s">
        <v>66</v>
      </c>
      <c r="C17" s="75" t="s">
        <v>140</v>
      </c>
      <c r="D17" s="72" t="s">
        <v>90</v>
      </c>
      <c r="E17" s="73" t="s">
        <v>156</v>
      </c>
      <c r="F17" s="136" t="s">
        <v>187</v>
      </c>
      <c r="G17" s="137"/>
      <c r="H17" s="137"/>
      <c r="I17" s="138"/>
      <c r="J17" s="184"/>
    </row>
    <row r="18" spans="1:10" s="9" customFormat="1" ht="180" customHeight="1" thickBot="1" x14ac:dyDescent="0.4">
      <c r="A18" s="134"/>
      <c r="B18" s="89" t="s">
        <v>67</v>
      </c>
      <c r="C18" s="75" t="s">
        <v>68</v>
      </c>
      <c r="D18" s="72" t="s">
        <v>90</v>
      </c>
      <c r="E18" s="73" t="s">
        <v>79</v>
      </c>
      <c r="F18" s="136" t="s">
        <v>183</v>
      </c>
      <c r="G18" s="137"/>
      <c r="H18" s="137"/>
      <c r="I18" s="138"/>
      <c r="J18" s="184"/>
    </row>
    <row r="19" spans="1:10" s="9" customFormat="1" ht="180" customHeight="1" x14ac:dyDescent="0.35">
      <c r="A19" s="134"/>
      <c r="B19" s="68" t="s">
        <v>69</v>
      </c>
      <c r="C19" s="75" t="s">
        <v>71</v>
      </c>
      <c r="D19" s="72" t="s">
        <v>92</v>
      </c>
      <c r="E19" s="73" t="s">
        <v>156</v>
      </c>
      <c r="F19" s="136" t="s">
        <v>184</v>
      </c>
      <c r="G19" s="137"/>
      <c r="H19" s="137"/>
      <c r="I19" s="138"/>
      <c r="J19" s="184"/>
    </row>
    <row r="20" spans="1:10" s="9" customFormat="1" ht="180" customHeight="1" thickBot="1" x14ac:dyDescent="0.4">
      <c r="A20" s="134"/>
      <c r="B20" s="89" t="s">
        <v>70</v>
      </c>
      <c r="C20" s="75" t="s">
        <v>73</v>
      </c>
      <c r="D20" s="80" t="s">
        <v>92</v>
      </c>
      <c r="E20" s="73" t="s">
        <v>160</v>
      </c>
      <c r="F20" s="136" t="s">
        <v>209</v>
      </c>
      <c r="G20" s="137"/>
      <c r="H20" s="137"/>
      <c r="I20" s="138"/>
      <c r="J20" s="184"/>
    </row>
    <row r="21" spans="1:10" s="9" customFormat="1" ht="180" customHeight="1" x14ac:dyDescent="0.35">
      <c r="A21" s="134"/>
      <c r="B21" s="68" t="s">
        <v>72</v>
      </c>
      <c r="C21" s="71" t="s">
        <v>75</v>
      </c>
      <c r="D21" s="81" t="s">
        <v>95</v>
      </c>
      <c r="E21" s="61" t="s">
        <v>79</v>
      </c>
      <c r="F21" s="136" t="s">
        <v>185</v>
      </c>
      <c r="G21" s="137"/>
      <c r="H21" s="137"/>
      <c r="I21" s="138"/>
      <c r="J21" s="184"/>
    </row>
    <row r="22" spans="1:10" s="9" customFormat="1" ht="180" customHeight="1" x14ac:dyDescent="0.35">
      <c r="A22" s="134"/>
      <c r="B22" s="89" t="s">
        <v>74</v>
      </c>
      <c r="C22" s="71" t="s">
        <v>76</v>
      </c>
      <c r="D22" s="81" t="s">
        <v>95</v>
      </c>
      <c r="E22" s="61" t="s">
        <v>79</v>
      </c>
      <c r="F22" s="136" t="s">
        <v>186</v>
      </c>
      <c r="G22" s="137"/>
      <c r="H22" s="137"/>
      <c r="I22" s="138"/>
      <c r="J22" s="184"/>
    </row>
    <row r="23" spans="1:10" s="9" customFormat="1" ht="11.25" customHeight="1" thickBot="1" x14ac:dyDescent="0.4">
      <c r="A23" s="135"/>
      <c r="B23" s="162"/>
      <c r="C23" s="162"/>
      <c r="D23" s="162"/>
      <c r="E23" s="162"/>
      <c r="F23" s="162"/>
      <c r="G23" s="162"/>
      <c r="H23" s="162"/>
      <c r="I23" s="162"/>
      <c r="J23" s="185"/>
    </row>
    <row r="24" spans="1:10" ht="180" customHeight="1" x14ac:dyDescent="0.35"/>
    <row r="25" spans="1:10" ht="180" customHeight="1" x14ac:dyDescent="0.35"/>
    <row r="26" spans="1:10" ht="180" customHeight="1" x14ac:dyDescent="0.35"/>
    <row r="27" spans="1:10" ht="180" customHeight="1" x14ac:dyDescent="0.35"/>
    <row r="28" spans="1:10" ht="180" customHeight="1" x14ac:dyDescent="0.35"/>
    <row r="29" spans="1:10" ht="180" customHeight="1" x14ac:dyDescent="0.35"/>
    <row r="30" spans="1:10" ht="180" customHeight="1" x14ac:dyDescent="0.35"/>
    <row r="31" spans="1:10" ht="180" customHeight="1" x14ac:dyDescent="0.35"/>
    <row r="32" spans="1:10" ht="180" customHeight="1" x14ac:dyDescent="0.35"/>
    <row r="33" ht="180" customHeight="1" x14ac:dyDescent="0.35"/>
    <row r="34" ht="180" customHeight="1" x14ac:dyDescent="0.35"/>
    <row r="35" ht="180" customHeight="1" x14ac:dyDescent="0.35"/>
    <row r="36" ht="180" customHeight="1" x14ac:dyDescent="0.35"/>
  </sheetData>
  <mergeCells count="29">
    <mergeCell ref="A12:A23"/>
    <mergeCell ref="G12:I12"/>
    <mergeCell ref="A1:A10"/>
    <mergeCell ref="B1:I1"/>
    <mergeCell ref="B23:I23"/>
    <mergeCell ref="F22:I22"/>
    <mergeCell ref="B2:D2"/>
    <mergeCell ref="B3:D3"/>
    <mergeCell ref="B6:D6"/>
    <mergeCell ref="B7:D9"/>
    <mergeCell ref="F14:I14"/>
    <mergeCell ref="F15:I15"/>
    <mergeCell ref="J12:J23"/>
    <mergeCell ref="F13:I13"/>
    <mergeCell ref="F21:I21"/>
    <mergeCell ref="F16:I16"/>
    <mergeCell ref="F17:I17"/>
    <mergeCell ref="F18:I18"/>
    <mergeCell ref="F19:I19"/>
    <mergeCell ref="F20:I20"/>
    <mergeCell ref="J1:J10"/>
    <mergeCell ref="E3:F3"/>
    <mergeCell ref="H3:I3"/>
    <mergeCell ref="B4:I4"/>
    <mergeCell ref="B5:I5"/>
    <mergeCell ref="F6:G6"/>
    <mergeCell ref="E7:G9"/>
    <mergeCell ref="B10:I10"/>
    <mergeCell ref="E2:I2"/>
  </mergeCells>
  <phoneticPr fontId="9" type="noConversion"/>
  <conditionalFormatting sqref="E6">
    <cfRule type="cellIs" dxfId="76" priority="6" stopIfTrue="1" operator="equal">
      <formula>2</formula>
    </cfRule>
    <cfRule type="cellIs" dxfId="75" priority="7" stopIfTrue="1" operator="equal">
      <formula>3</formula>
    </cfRule>
    <cfRule type="cellIs" dxfId="74" priority="8" stopIfTrue="1" operator="equal">
      <formula>4</formula>
    </cfRule>
  </conditionalFormatting>
  <conditionalFormatting sqref="E13:E22">
    <cfRule type="containsText" dxfId="73" priority="4" operator="containsText" text="Requirements Partially Met">
      <formula>NOT(ISERROR(SEARCH("Requirements Partially Met",E13)))</formula>
    </cfRule>
    <cfRule type="containsText" dxfId="72" priority="5" operator="containsText" text="Requirements Substantially Met">
      <formula>NOT(ISERROR(SEARCH("Requirements Substantially Met",E13)))</formula>
    </cfRule>
  </conditionalFormatting>
  <conditionalFormatting sqref="H8:H9">
    <cfRule type="expression" dxfId="71" priority="9" stopIfTrue="1">
      <formula>$E$6=$H8</formula>
    </cfRule>
  </conditionalFormatting>
  <conditionalFormatting sqref="H7">
    <cfRule type="expression" dxfId="70" priority="10" stopIfTrue="1">
      <formula>$E$6=$H7</formula>
    </cfRule>
  </conditionalFormatting>
  <conditionalFormatting sqref="I6:I9">
    <cfRule type="expression" dxfId="69" priority="11" stopIfTrue="1">
      <formula>$E$6=$G6</formula>
    </cfRule>
  </conditionalFormatting>
  <conditionalFormatting sqref="E13:E22">
    <cfRule type="expression" dxfId="68" priority="12" stopIfTrue="1">
      <formula>(#REF!="Requirements Met")</formula>
    </cfRule>
    <cfRule type="expression" dxfId="67" priority="13" stopIfTrue="1">
      <formula>(#REF!="Requirements Not Met")</formula>
    </cfRule>
    <cfRule type="expression" dxfId="66" priority="14" stopIfTrue="1">
      <formula>(#REF!="Requirements Partially Met")</formula>
    </cfRule>
  </conditionalFormatting>
  <conditionalFormatting sqref="H6">
    <cfRule type="cellIs" dxfId="65" priority="1" stopIfTrue="1" operator="equal">
      <formula>2</formula>
    </cfRule>
    <cfRule type="cellIs" dxfId="64" priority="2" stopIfTrue="1" operator="equal">
      <formula>3</formula>
    </cfRule>
    <cfRule type="cellIs" dxfId="63" priority="3" stopIfTrue="1" operator="equal">
      <formula>4</formula>
    </cfRule>
  </conditionalFormatting>
  <conditionalFormatting sqref="E13:E22">
    <cfRule type="containsText" dxfId="62" priority="369" operator="containsText" text="Requirements Fully Met">
      <formula>NOT(ISERROR(SEARCH("Requirements Fully Met",E13)))</formula>
    </cfRule>
    <cfRule type="containsText" dxfId="61" priority="370" operator="containsText" text="Requirements Fully Met">
      <formula>NOT(ISERROR(SEARCH("Requirements Fully Met",E13)))</formula>
    </cfRule>
    <cfRule type="colorScale" priority="371">
      <colorScale>
        <cfvo type="min"/>
        <cfvo type="percentile" val="50"/>
        <cfvo type="max"/>
        <color rgb="FF63BE7B"/>
        <color rgb="FFFFEB84"/>
        <color rgb="FFF8696B"/>
      </colorScale>
    </cfRule>
    <cfRule type="containsText" dxfId="60" priority="372" operator="containsText" text="Requirements Substantially Met">
      <formula>NOT(ISERROR(SEARCH("Requirements Substantially Met",E13)))</formula>
    </cfRule>
    <cfRule type="containsText" dxfId="59" priority="373" operator="containsText" text="Requirements Fully Met">
      <formula>NOT(ISERROR(SEARCH("Requirements Fully Met",E13)))</formula>
    </cfRule>
    <cfRule type="containsText" dxfId="58" priority="374" operator="containsText" text="Requirements Partially Met">
      <formula>NOT(ISERROR(SEARCH("Requirements Partially Met",E13)))</formula>
    </cfRule>
  </conditionalFormatting>
  <dataValidations count="2">
    <dataValidation type="list" allowBlank="1" showInputMessage="1" showErrorMessage="1" sqref="E6 H6" xr:uid="{00000000-0002-0000-0300-000000000000}">
      <formula1>"1,2,3,4"</formula1>
    </dataValidation>
    <dataValidation type="list" allowBlank="1" showInputMessage="1" showErrorMessage="1" sqref="E13:E22" xr:uid="{00000000-0002-0000-0300-000001000000}">
      <formula1>"Requirements Fully Met,Requirements Substantially Met,Requirements Partially Met,Requirements Not Met,Not Applicable"</formula1>
    </dataValidation>
  </dataValidations>
  <pageMargins left="0.59055118110236227" right="0.59055118110236227" top="0.74803149606299213" bottom="0.74803149606299213" header="0.31496062992125984" footer="0.31496062992125984"/>
  <pageSetup paperSize="9" scale="34"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M32"/>
  <sheetViews>
    <sheetView zoomScale="55" zoomScaleNormal="55" workbookViewId="0">
      <pane xSplit="4" ySplit="5" topLeftCell="F31" activePane="bottomRight" state="frozen"/>
      <selection activeCell="L32" sqref="L32"/>
      <selection pane="topRight" activeCell="L32" sqref="L32"/>
      <selection pane="bottomLeft" activeCell="L32" sqref="L32"/>
      <selection pane="bottomRight" activeCell="F23" sqref="F23:I23"/>
    </sheetView>
  </sheetViews>
  <sheetFormatPr defaultColWidth="9.28515625" defaultRowHeight="21" x14ac:dyDescent="0.35"/>
  <cols>
    <col min="1" max="1" width="1.7109375" style="3" customWidth="1"/>
    <col min="2" max="2" width="7.7109375" style="87" customWidth="1"/>
    <col min="3" max="3" width="50.42578125" style="3" customWidth="1"/>
    <col min="4" max="4" width="33.7109375" style="3" customWidth="1"/>
    <col min="5" max="5" width="30" style="3" bestFit="1" customWidth="1"/>
    <col min="6" max="7" width="62.28515625" style="3" customWidth="1"/>
    <col min="8" max="8" width="8.5703125" style="3" customWidth="1"/>
    <col min="9" max="9" width="93.7109375" style="3" customWidth="1"/>
    <col min="10" max="10" width="2.7109375" style="3" customWidth="1"/>
    <col min="11" max="16384" width="9.28515625" style="3"/>
  </cols>
  <sheetData>
    <row r="1" spans="1:39" ht="71.25" customHeight="1" thickBot="1" x14ac:dyDescent="0.4">
      <c r="A1" s="150"/>
      <c r="B1" s="95" t="s">
        <v>28</v>
      </c>
      <c r="C1" s="95"/>
      <c r="D1" s="95"/>
      <c r="E1" s="95"/>
      <c r="F1" s="95"/>
      <c r="G1" s="95"/>
      <c r="H1" s="95"/>
      <c r="I1" s="95"/>
      <c r="J1" s="140"/>
    </row>
    <row r="2" spans="1:39" s="7" customFormat="1" x14ac:dyDescent="0.35">
      <c r="A2" s="151"/>
      <c r="B2" s="163" t="s">
        <v>12</v>
      </c>
      <c r="C2" s="164"/>
      <c r="D2" s="165"/>
      <c r="E2" s="110" t="str">
        <f>Summary!C2</f>
        <v>MDC Validation Centre of Excellence</v>
      </c>
      <c r="F2" s="143"/>
      <c r="G2" s="143"/>
      <c r="H2" s="143"/>
      <c r="I2" s="112"/>
      <c r="J2" s="141"/>
    </row>
    <row r="3" spans="1:39" s="7" customFormat="1" x14ac:dyDescent="0.35">
      <c r="A3" s="151"/>
      <c r="B3" s="166" t="s">
        <v>36</v>
      </c>
      <c r="C3" s="167"/>
      <c r="D3" s="168"/>
      <c r="E3" s="120" t="str">
        <f>Summary!F3</f>
        <v>Full Approval</v>
      </c>
      <c r="F3" s="153"/>
      <c r="G3" s="10" t="s">
        <v>0</v>
      </c>
      <c r="H3" s="154">
        <f>Summary!F4</f>
        <v>44150</v>
      </c>
      <c r="I3" s="155"/>
      <c r="J3" s="141"/>
    </row>
    <row r="4" spans="1:39" ht="39.75" thickBot="1" x14ac:dyDescent="0.4">
      <c r="A4" s="151"/>
      <c r="B4" s="156" t="s">
        <v>81</v>
      </c>
      <c r="C4" s="157"/>
      <c r="D4" s="157"/>
      <c r="E4" s="158"/>
      <c r="F4" s="158"/>
      <c r="G4" s="158"/>
      <c r="H4" s="158"/>
      <c r="I4" s="159"/>
      <c r="J4" s="141"/>
    </row>
    <row r="5" spans="1:39" s="9" customFormat="1" ht="21.75" thickBot="1" x14ac:dyDescent="0.4">
      <c r="A5" s="151"/>
      <c r="B5" s="160"/>
      <c r="C5" s="160"/>
      <c r="D5" s="160"/>
      <c r="E5" s="160"/>
      <c r="F5" s="160"/>
      <c r="G5" s="160"/>
      <c r="H5" s="160"/>
      <c r="I5" s="160"/>
      <c r="J5" s="141"/>
    </row>
    <row r="6" spans="1:39" x14ac:dyDescent="0.35">
      <c r="A6" s="151"/>
      <c r="B6" s="169" t="s">
        <v>1</v>
      </c>
      <c r="C6" s="170"/>
      <c r="D6" s="171"/>
      <c r="E6" s="45">
        <v>2</v>
      </c>
      <c r="F6" s="161"/>
      <c r="G6" s="161"/>
      <c r="H6" s="45">
        <v>1</v>
      </c>
      <c r="I6" s="51" t="s">
        <v>13</v>
      </c>
      <c r="J6" s="141"/>
    </row>
    <row r="7" spans="1:39" ht="42" customHeight="1" x14ac:dyDescent="0.35">
      <c r="A7" s="151"/>
      <c r="B7" s="172" t="s">
        <v>129</v>
      </c>
      <c r="C7" s="173"/>
      <c r="D7" s="174"/>
      <c r="E7" s="98" t="s">
        <v>198</v>
      </c>
      <c r="F7" s="99"/>
      <c r="G7" s="100"/>
      <c r="H7" s="11">
        <v>2</v>
      </c>
      <c r="I7" s="52" t="s">
        <v>14</v>
      </c>
      <c r="J7" s="141"/>
    </row>
    <row r="8" spans="1:39" x14ac:dyDescent="0.35">
      <c r="A8" s="151"/>
      <c r="B8" s="175"/>
      <c r="C8" s="176"/>
      <c r="D8" s="177"/>
      <c r="E8" s="101"/>
      <c r="F8" s="102"/>
      <c r="G8" s="103"/>
      <c r="H8" s="12">
        <v>3</v>
      </c>
      <c r="I8" s="52" t="s">
        <v>15</v>
      </c>
      <c r="J8" s="141"/>
    </row>
    <row r="9" spans="1:39" ht="21.75" thickBot="1" x14ac:dyDescent="0.4">
      <c r="A9" s="151"/>
      <c r="B9" s="178"/>
      <c r="C9" s="179"/>
      <c r="D9" s="180"/>
      <c r="E9" s="104"/>
      <c r="F9" s="105"/>
      <c r="G9" s="106"/>
      <c r="H9" s="17">
        <v>4</v>
      </c>
      <c r="I9" s="53" t="s">
        <v>16</v>
      </c>
      <c r="J9" s="141"/>
    </row>
    <row r="10" spans="1:39" ht="21.75" thickBot="1" x14ac:dyDescent="0.4">
      <c r="A10" s="152"/>
      <c r="B10" s="162"/>
      <c r="C10" s="162"/>
      <c r="D10" s="162"/>
      <c r="E10" s="162"/>
      <c r="F10" s="162"/>
      <c r="G10" s="162"/>
      <c r="H10" s="162"/>
      <c r="I10" s="162"/>
      <c r="J10" s="142"/>
    </row>
    <row r="11" spans="1:39" s="43" customFormat="1" x14ac:dyDescent="0.35">
      <c r="A11" s="41"/>
      <c r="B11" s="84"/>
      <c r="C11" s="41"/>
      <c r="D11" s="41"/>
      <c r="E11" s="41"/>
      <c r="F11" s="41"/>
      <c r="G11" s="41"/>
      <c r="H11" s="41"/>
      <c r="I11" s="41"/>
      <c r="J11" s="41"/>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s="18" customFormat="1" ht="42.75" thickBot="1" x14ac:dyDescent="0.3">
      <c r="A12" s="134"/>
      <c r="B12" s="63" t="s">
        <v>47</v>
      </c>
      <c r="C12" s="83" t="s">
        <v>2</v>
      </c>
      <c r="D12" s="79" t="s">
        <v>77</v>
      </c>
      <c r="E12" s="88" t="s">
        <v>126</v>
      </c>
      <c r="F12" s="83" t="s">
        <v>4</v>
      </c>
      <c r="G12" s="183"/>
      <c r="H12" s="183"/>
      <c r="I12" s="183"/>
      <c r="J12" s="184"/>
    </row>
    <row r="13" spans="1:39" s="9" customFormat="1" ht="180" customHeight="1" x14ac:dyDescent="0.35">
      <c r="A13" s="134"/>
      <c r="B13" s="68" t="s">
        <v>82</v>
      </c>
      <c r="C13" s="70" t="s">
        <v>83</v>
      </c>
      <c r="D13" s="91" t="s">
        <v>52</v>
      </c>
      <c r="E13" s="62" t="s">
        <v>79</v>
      </c>
      <c r="F13" s="144" t="s">
        <v>157</v>
      </c>
      <c r="G13" s="145"/>
      <c r="H13" s="145"/>
      <c r="I13" s="146"/>
      <c r="J13" s="147"/>
    </row>
    <row r="14" spans="1:39" s="9" customFormat="1" x14ac:dyDescent="0.35">
      <c r="A14" s="134"/>
      <c r="B14" s="186" t="s">
        <v>85</v>
      </c>
      <c r="C14" s="187"/>
      <c r="D14" s="90"/>
      <c r="E14" s="86"/>
      <c r="F14" s="188"/>
      <c r="G14" s="189"/>
      <c r="H14" s="189"/>
      <c r="I14" s="190"/>
      <c r="J14" s="147"/>
    </row>
    <row r="15" spans="1:39" s="9" customFormat="1" ht="180" customHeight="1" x14ac:dyDescent="0.35">
      <c r="A15" s="134"/>
      <c r="B15" s="74" t="s">
        <v>84</v>
      </c>
      <c r="C15" s="75" t="s">
        <v>87</v>
      </c>
      <c r="D15" s="94" t="s">
        <v>50</v>
      </c>
      <c r="E15" s="73" t="s">
        <v>79</v>
      </c>
      <c r="F15" s="136" t="s">
        <v>158</v>
      </c>
      <c r="G15" s="137"/>
      <c r="H15" s="137"/>
      <c r="I15" s="138"/>
      <c r="J15" s="147"/>
    </row>
    <row r="16" spans="1:39" s="9" customFormat="1" x14ac:dyDescent="0.35">
      <c r="A16" s="134"/>
      <c r="B16" s="186"/>
      <c r="C16" s="187"/>
      <c r="D16" s="85"/>
      <c r="E16" s="86"/>
      <c r="F16" s="188"/>
      <c r="G16" s="189"/>
      <c r="H16" s="189"/>
      <c r="I16" s="190"/>
      <c r="J16" s="147"/>
    </row>
    <row r="17" spans="1:10" s="9" customFormat="1" ht="180" customHeight="1" x14ac:dyDescent="0.35">
      <c r="A17" s="134"/>
      <c r="B17" s="74" t="s">
        <v>86</v>
      </c>
      <c r="C17" s="75" t="s">
        <v>89</v>
      </c>
      <c r="D17" s="94" t="s">
        <v>50</v>
      </c>
      <c r="E17" s="73" t="s">
        <v>79</v>
      </c>
      <c r="F17" s="136" t="s">
        <v>159</v>
      </c>
      <c r="G17" s="137"/>
      <c r="H17" s="137"/>
      <c r="I17" s="138"/>
      <c r="J17" s="147"/>
    </row>
    <row r="18" spans="1:10" s="9" customFormat="1" ht="180" customHeight="1" x14ac:dyDescent="0.35">
      <c r="A18" s="134"/>
      <c r="B18" s="74" t="s">
        <v>88</v>
      </c>
      <c r="C18" s="75" t="s">
        <v>91</v>
      </c>
      <c r="D18" s="94" t="s">
        <v>50</v>
      </c>
      <c r="E18" s="73" t="s">
        <v>160</v>
      </c>
      <c r="F18" s="136" t="s">
        <v>210</v>
      </c>
      <c r="G18" s="137"/>
      <c r="H18" s="137"/>
      <c r="I18" s="138"/>
      <c r="J18" s="147"/>
    </row>
    <row r="19" spans="1:10" s="9" customFormat="1" ht="180" customHeight="1" x14ac:dyDescent="0.35">
      <c r="A19" s="134"/>
      <c r="B19" s="74" t="s">
        <v>90</v>
      </c>
      <c r="C19" s="75" t="s">
        <v>93</v>
      </c>
      <c r="D19" s="94" t="s">
        <v>162</v>
      </c>
      <c r="E19" s="73" t="s">
        <v>79</v>
      </c>
      <c r="F19" s="136" t="s">
        <v>163</v>
      </c>
      <c r="G19" s="137"/>
      <c r="H19" s="137"/>
      <c r="I19" s="138"/>
      <c r="J19" s="147"/>
    </row>
    <row r="20" spans="1:10" s="9" customFormat="1" x14ac:dyDescent="0.35">
      <c r="A20" s="134"/>
      <c r="B20" s="186"/>
      <c r="C20" s="187"/>
      <c r="D20" s="90"/>
      <c r="E20" s="86"/>
      <c r="F20" s="188"/>
      <c r="G20" s="189"/>
      <c r="H20" s="189"/>
      <c r="I20" s="190"/>
      <c r="J20" s="147"/>
    </row>
    <row r="21" spans="1:10" s="9" customFormat="1" ht="180" customHeight="1" x14ac:dyDescent="0.35">
      <c r="A21" s="134"/>
      <c r="B21" s="69" t="s">
        <v>92</v>
      </c>
      <c r="C21" s="71" t="s">
        <v>99</v>
      </c>
      <c r="D21" s="92" t="s">
        <v>53</v>
      </c>
      <c r="E21" s="61" t="s">
        <v>160</v>
      </c>
      <c r="F21" s="136" t="s">
        <v>161</v>
      </c>
      <c r="G21" s="137"/>
      <c r="H21" s="137"/>
      <c r="I21" s="138"/>
      <c r="J21" s="147"/>
    </row>
    <row r="22" spans="1:10" s="9" customFormat="1" x14ac:dyDescent="0.35">
      <c r="A22" s="134"/>
      <c r="B22" s="186" t="s">
        <v>101</v>
      </c>
      <c r="C22" s="187"/>
      <c r="D22" s="90"/>
      <c r="E22" s="86"/>
      <c r="F22" s="188"/>
      <c r="G22" s="189"/>
      <c r="H22" s="189"/>
      <c r="I22" s="190"/>
      <c r="J22" s="147"/>
    </row>
    <row r="23" spans="1:10" s="9" customFormat="1" ht="180" customHeight="1" x14ac:dyDescent="0.35">
      <c r="A23" s="134"/>
      <c r="B23" s="69" t="s">
        <v>94</v>
      </c>
      <c r="C23" s="71" t="s">
        <v>103</v>
      </c>
      <c r="D23" s="92" t="s">
        <v>50</v>
      </c>
      <c r="E23" s="61" t="s">
        <v>156</v>
      </c>
      <c r="F23" s="136" t="s">
        <v>164</v>
      </c>
      <c r="G23" s="137"/>
      <c r="H23" s="137"/>
      <c r="I23" s="138"/>
      <c r="J23" s="147"/>
    </row>
    <row r="24" spans="1:10" s="9" customFormat="1" ht="180" customHeight="1" x14ac:dyDescent="0.35">
      <c r="A24" s="134"/>
      <c r="B24" s="69" t="s">
        <v>95</v>
      </c>
      <c r="C24" s="71" t="s">
        <v>104</v>
      </c>
      <c r="D24" s="92" t="s">
        <v>50</v>
      </c>
      <c r="E24" s="61" t="s">
        <v>79</v>
      </c>
      <c r="F24" s="136" t="s">
        <v>165</v>
      </c>
      <c r="G24" s="137"/>
      <c r="H24" s="137"/>
      <c r="I24" s="138"/>
      <c r="J24" s="147"/>
    </row>
    <row r="25" spans="1:10" s="9" customFormat="1" ht="180" customHeight="1" x14ac:dyDescent="0.35">
      <c r="A25" s="134"/>
      <c r="B25" s="200" t="s">
        <v>96</v>
      </c>
      <c r="C25" s="203" t="s">
        <v>105</v>
      </c>
      <c r="D25" s="206" t="s">
        <v>50</v>
      </c>
      <c r="E25" s="209" t="s">
        <v>160</v>
      </c>
      <c r="F25" s="191" t="s">
        <v>171</v>
      </c>
      <c r="G25" s="192"/>
      <c r="H25" s="192"/>
      <c r="I25" s="193"/>
      <c r="J25" s="147"/>
    </row>
    <row r="26" spans="1:10" s="9" customFormat="1" ht="96.75" customHeight="1" x14ac:dyDescent="0.35">
      <c r="A26" s="134"/>
      <c r="B26" s="201"/>
      <c r="C26" s="204"/>
      <c r="D26" s="207"/>
      <c r="E26" s="210"/>
      <c r="F26" s="194"/>
      <c r="G26" s="195"/>
      <c r="H26" s="195"/>
      <c r="I26" s="196"/>
      <c r="J26" s="147"/>
    </row>
    <row r="27" spans="1:10" s="9" customFormat="1" ht="180" hidden="1" customHeight="1" x14ac:dyDescent="0.35">
      <c r="A27" s="134"/>
      <c r="B27" s="202"/>
      <c r="C27" s="205"/>
      <c r="D27" s="208"/>
      <c r="E27" s="211"/>
      <c r="F27" s="197"/>
      <c r="G27" s="198"/>
      <c r="H27" s="198"/>
      <c r="I27" s="199"/>
      <c r="J27" s="147"/>
    </row>
    <row r="28" spans="1:10" s="9" customFormat="1" ht="180" customHeight="1" x14ac:dyDescent="0.35">
      <c r="A28" s="134"/>
      <c r="B28" s="69" t="s">
        <v>97</v>
      </c>
      <c r="C28" s="71" t="s">
        <v>106</v>
      </c>
      <c r="D28" s="92"/>
      <c r="E28" s="61" t="s">
        <v>78</v>
      </c>
      <c r="F28" s="136"/>
      <c r="G28" s="137"/>
      <c r="H28" s="137"/>
      <c r="I28" s="138"/>
      <c r="J28" s="147"/>
    </row>
    <row r="29" spans="1:10" s="9" customFormat="1" ht="180" customHeight="1" x14ac:dyDescent="0.35">
      <c r="A29" s="134"/>
      <c r="B29" s="69" t="s">
        <v>98</v>
      </c>
      <c r="C29" s="71" t="s">
        <v>107</v>
      </c>
      <c r="D29" s="92" t="s">
        <v>166</v>
      </c>
      <c r="E29" s="61" t="s">
        <v>156</v>
      </c>
      <c r="F29" s="136" t="s">
        <v>167</v>
      </c>
      <c r="G29" s="137"/>
      <c r="H29" s="137"/>
      <c r="I29" s="138"/>
      <c r="J29" s="147"/>
    </row>
    <row r="30" spans="1:10" s="9" customFormat="1" ht="180" customHeight="1" x14ac:dyDescent="0.35">
      <c r="A30" s="134"/>
      <c r="B30" s="69" t="s">
        <v>100</v>
      </c>
      <c r="C30" s="71" t="s">
        <v>108</v>
      </c>
      <c r="D30" s="92"/>
      <c r="E30" s="61" t="s">
        <v>78</v>
      </c>
      <c r="F30" s="136"/>
      <c r="G30" s="137"/>
      <c r="H30" s="137"/>
      <c r="I30" s="138"/>
      <c r="J30" s="147"/>
    </row>
    <row r="31" spans="1:10" s="9" customFormat="1" ht="225.75" customHeight="1" x14ac:dyDescent="0.35">
      <c r="A31" s="134"/>
      <c r="B31" s="69" t="s">
        <v>102</v>
      </c>
      <c r="C31" s="71" t="s">
        <v>109</v>
      </c>
      <c r="D31" s="92" t="s">
        <v>169</v>
      </c>
      <c r="E31" s="61" t="s">
        <v>79</v>
      </c>
      <c r="F31" s="136" t="s">
        <v>168</v>
      </c>
      <c r="G31" s="137"/>
      <c r="H31" s="137"/>
      <c r="I31" s="138"/>
      <c r="J31" s="147"/>
    </row>
    <row r="32" spans="1:10" s="9" customFormat="1" ht="21.75" thickBot="1" x14ac:dyDescent="0.4">
      <c r="A32" s="135"/>
      <c r="B32" s="162"/>
      <c r="C32" s="162"/>
      <c r="D32" s="162"/>
      <c r="E32" s="162"/>
      <c r="F32" s="162"/>
      <c r="G32" s="162"/>
      <c r="H32" s="162"/>
      <c r="I32" s="162"/>
      <c r="J32" s="185"/>
    </row>
  </sheetData>
  <mergeCells count="44">
    <mergeCell ref="A1:A10"/>
    <mergeCell ref="B1:I1"/>
    <mergeCell ref="J1:J10"/>
    <mergeCell ref="B2:D2"/>
    <mergeCell ref="E2:I2"/>
    <mergeCell ref="B3:D3"/>
    <mergeCell ref="E3:F3"/>
    <mergeCell ref="H3:I3"/>
    <mergeCell ref="B4:I4"/>
    <mergeCell ref="B5:I5"/>
    <mergeCell ref="B6:D6"/>
    <mergeCell ref="F6:G6"/>
    <mergeCell ref="B7:D9"/>
    <mergeCell ref="E7:G9"/>
    <mergeCell ref="B10:I10"/>
    <mergeCell ref="A12:A32"/>
    <mergeCell ref="G12:I12"/>
    <mergeCell ref="F18:I18"/>
    <mergeCell ref="F19:I19"/>
    <mergeCell ref="B20:C20"/>
    <mergeCell ref="F21:I21"/>
    <mergeCell ref="B22:C22"/>
    <mergeCell ref="F22:I22"/>
    <mergeCell ref="F23:I23"/>
    <mergeCell ref="F24:I24"/>
    <mergeCell ref="B25:B27"/>
    <mergeCell ref="C25:C27"/>
    <mergeCell ref="D25:D27"/>
    <mergeCell ref="E25:E27"/>
    <mergeCell ref="J12:J32"/>
    <mergeCell ref="F13:I13"/>
    <mergeCell ref="B14:C14"/>
    <mergeCell ref="F14:I14"/>
    <mergeCell ref="F15:I15"/>
    <mergeCell ref="B16:C16"/>
    <mergeCell ref="F16:I16"/>
    <mergeCell ref="F17:I17"/>
    <mergeCell ref="F20:I20"/>
    <mergeCell ref="F28:I28"/>
    <mergeCell ref="B32:I32"/>
    <mergeCell ref="F25:I27"/>
    <mergeCell ref="F29:I29"/>
    <mergeCell ref="F30:I30"/>
    <mergeCell ref="F31:I31"/>
  </mergeCells>
  <conditionalFormatting sqref="E6">
    <cfRule type="cellIs" dxfId="57" priority="28" stopIfTrue="1" operator="equal">
      <formula>2</formula>
    </cfRule>
    <cfRule type="cellIs" dxfId="56" priority="29" stopIfTrue="1" operator="equal">
      <formula>3</formula>
    </cfRule>
    <cfRule type="cellIs" dxfId="55" priority="30" stopIfTrue="1" operator="equal">
      <formula>4</formula>
    </cfRule>
  </conditionalFormatting>
  <conditionalFormatting sqref="E13 E15 E17:E19 E31 E21 E23:E25">
    <cfRule type="containsText" dxfId="54" priority="26" operator="containsText" text="Requirements Partially Met">
      <formula>NOT(ISERROR(SEARCH("Requirements Partially Met",E13)))</formula>
    </cfRule>
    <cfRule type="containsText" dxfId="53" priority="27" operator="containsText" text="Requirements Substantially Met">
      <formula>NOT(ISERROR(SEARCH("Requirements Substantially Met",E13)))</formula>
    </cfRule>
  </conditionalFormatting>
  <conditionalFormatting sqref="H8:H9">
    <cfRule type="expression" dxfId="52" priority="31" stopIfTrue="1">
      <formula>$E$6=$H8</formula>
    </cfRule>
  </conditionalFormatting>
  <conditionalFormatting sqref="H7">
    <cfRule type="expression" dxfId="51" priority="32" stopIfTrue="1">
      <formula>$E$6=$H7</formula>
    </cfRule>
  </conditionalFormatting>
  <conditionalFormatting sqref="I6:I9">
    <cfRule type="expression" dxfId="50" priority="33" stopIfTrue="1">
      <formula>$E$6=$G6</formula>
    </cfRule>
  </conditionalFormatting>
  <conditionalFormatting sqref="E13 E15 E17:E19 E31">
    <cfRule type="expression" dxfId="49" priority="34" stopIfTrue="1">
      <formula>(#REF!="Requirements Met")</formula>
    </cfRule>
    <cfRule type="expression" dxfId="48" priority="35" stopIfTrue="1">
      <formula>(#REF!="Requirements Not Met")</formula>
    </cfRule>
    <cfRule type="expression" dxfId="47" priority="36" stopIfTrue="1">
      <formula>(#REF!="Requirements Partially Met")</formula>
    </cfRule>
  </conditionalFormatting>
  <conditionalFormatting sqref="H6">
    <cfRule type="cellIs" dxfId="46" priority="23" stopIfTrue="1" operator="equal">
      <formula>2</formula>
    </cfRule>
    <cfRule type="cellIs" dxfId="45" priority="24" stopIfTrue="1" operator="equal">
      <formula>3</formula>
    </cfRule>
    <cfRule type="cellIs" dxfId="44" priority="25" stopIfTrue="1" operator="equal">
      <formula>4</formula>
    </cfRule>
  </conditionalFormatting>
  <conditionalFormatting sqref="E29:E30">
    <cfRule type="containsText" dxfId="43" priority="12" operator="containsText" text="Requirements Partially Met">
      <formula>NOT(ISERROR(SEARCH("Requirements Partially Met",E29)))</formula>
    </cfRule>
    <cfRule type="containsText" dxfId="42" priority="13" operator="containsText" text="Requirements Substantially Met">
      <formula>NOT(ISERROR(SEARCH("Requirements Substantially Met",E29)))</formula>
    </cfRule>
  </conditionalFormatting>
  <conditionalFormatting sqref="E29:E30 E23:E25 E21">
    <cfRule type="containsText" dxfId="41" priority="14" operator="containsText" text="Requirements Fully Met">
      <formula>NOT(ISERROR(SEARCH("Requirements Fully Met",E21)))</formula>
    </cfRule>
    <cfRule type="containsText" dxfId="40" priority="15" operator="containsText" text="Requirements Fully Met">
      <formula>NOT(ISERROR(SEARCH("Requirements Fully Met",E21)))</formula>
    </cfRule>
    <cfRule type="colorScale" priority="16">
      <colorScale>
        <cfvo type="min"/>
        <cfvo type="percentile" val="50"/>
        <cfvo type="max"/>
        <color rgb="FF63BE7B"/>
        <color rgb="FFFFEB84"/>
        <color rgb="FFF8696B"/>
      </colorScale>
    </cfRule>
    <cfRule type="containsText" dxfId="39" priority="17" operator="containsText" text="Requirements Substantially Met">
      <formula>NOT(ISERROR(SEARCH("Requirements Substantially Met",E21)))</formula>
    </cfRule>
    <cfRule type="containsText" dxfId="38" priority="18" operator="containsText" text="Requirements Fully Met">
      <formula>NOT(ISERROR(SEARCH("Requirements Fully Met",E21)))</formula>
    </cfRule>
    <cfRule type="containsText" dxfId="37" priority="19" operator="containsText" text="Requirements Partially Met">
      <formula>NOT(ISERROR(SEARCH("Requirements Partially Met",E21)))</formula>
    </cfRule>
  </conditionalFormatting>
  <conditionalFormatting sqref="E29:E30 E21 E23:E25">
    <cfRule type="expression" dxfId="36" priority="20" stopIfTrue="1">
      <formula>(#REF!="Requirements Met")</formula>
    </cfRule>
    <cfRule type="expression" dxfId="35" priority="21" stopIfTrue="1">
      <formula>(#REF!="Requirements Not Met")</formula>
    </cfRule>
    <cfRule type="expression" dxfId="34" priority="22" stopIfTrue="1">
      <formula>(#REF!="Requirements Partially Met")</formula>
    </cfRule>
  </conditionalFormatting>
  <conditionalFormatting sqref="E28">
    <cfRule type="containsText" dxfId="33" priority="1" operator="containsText" text="Requirements Partially Met">
      <formula>NOT(ISERROR(SEARCH("Requirements Partially Met",E28)))</formula>
    </cfRule>
    <cfRule type="containsText" dxfId="32" priority="2" operator="containsText" text="Requirements Substantially Met">
      <formula>NOT(ISERROR(SEARCH("Requirements Substantially Met",E28)))</formula>
    </cfRule>
  </conditionalFormatting>
  <conditionalFormatting sqref="E28">
    <cfRule type="expression" dxfId="31" priority="3" stopIfTrue="1">
      <formula>(#REF!="Requirements Met")</formula>
    </cfRule>
    <cfRule type="expression" dxfId="30" priority="4" stopIfTrue="1">
      <formula>(#REF!="Requirements Not Met")</formula>
    </cfRule>
    <cfRule type="expression" dxfId="29" priority="5" stopIfTrue="1">
      <formula>(#REF!="Requirements Partially Met")</formula>
    </cfRule>
  </conditionalFormatting>
  <conditionalFormatting sqref="E28">
    <cfRule type="containsText" dxfId="28" priority="6" operator="containsText" text="Requirements Fully Met">
      <formula>NOT(ISERROR(SEARCH("Requirements Fully Met",E28)))</formula>
    </cfRule>
    <cfRule type="containsText" dxfId="27" priority="7" operator="containsText" text="Requirements Fully Met">
      <formula>NOT(ISERROR(SEARCH("Requirements Fully Met",E28)))</formula>
    </cfRule>
    <cfRule type="colorScale" priority="8">
      <colorScale>
        <cfvo type="min"/>
        <cfvo type="percentile" val="50"/>
        <cfvo type="max"/>
        <color rgb="FF63BE7B"/>
        <color rgb="FFFFEB84"/>
        <color rgb="FFF8696B"/>
      </colorScale>
    </cfRule>
    <cfRule type="containsText" dxfId="26" priority="9" operator="containsText" text="Requirements Substantially Met">
      <formula>NOT(ISERROR(SEARCH("Requirements Substantially Met",E28)))</formula>
    </cfRule>
    <cfRule type="containsText" dxfId="25" priority="10" operator="containsText" text="Requirements Fully Met">
      <formula>NOT(ISERROR(SEARCH("Requirements Fully Met",E28)))</formula>
    </cfRule>
    <cfRule type="containsText" dxfId="24" priority="11" operator="containsText" text="Requirements Partially Met">
      <formula>NOT(ISERROR(SEARCH("Requirements Partially Met",E28)))</formula>
    </cfRule>
  </conditionalFormatting>
  <conditionalFormatting sqref="E13 E31 E15 E17:E19">
    <cfRule type="containsText" dxfId="23" priority="375" operator="containsText" text="Requirements Fully Met">
      <formula>NOT(ISERROR(SEARCH("Requirements Fully Met",E13)))</formula>
    </cfRule>
    <cfRule type="containsText" dxfId="22" priority="376" operator="containsText" text="Requirements Fully Met">
      <formula>NOT(ISERROR(SEARCH("Requirements Fully Met",E13)))</formula>
    </cfRule>
    <cfRule type="colorScale" priority="377">
      <colorScale>
        <cfvo type="min"/>
        <cfvo type="percentile" val="50"/>
        <cfvo type="max"/>
        <color rgb="FF63BE7B"/>
        <color rgb="FFFFEB84"/>
        <color rgb="FFF8696B"/>
      </colorScale>
    </cfRule>
    <cfRule type="containsText" dxfId="21" priority="378" operator="containsText" text="Requirements Substantially Met">
      <formula>NOT(ISERROR(SEARCH("Requirements Substantially Met",E13)))</formula>
    </cfRule>
    <cfRule type="containsText" dxfId="20" priority="379" operator="containsText" text="Requirements Fully Met">
      <formula>NOT(ISERROR(SEARCH("Requirements Fully Met",E13)))</formula>
    </cfRule>
    <cfRule type="containsText" dxfId="19" priority="380" operator="containsText" text="Requirements Partially Met">
      <formula>NOT(ISERROR(SEARCH("Requirements Partially Met",E13)))</formula>
    </cfRule>
  </conditionalFormatting>
  <dataValidations count="2">
    <dataValidation type="list" allowBlank="1" showInputMessage="1" showErrorMessage="1" sqref="E13 E15 E17:E19 E29:E31 E21 E23:E25" xr:uid="{00000000-0002-0000-0400-000000000000}">
      <formula1>"Requirements Fully Met,Requirements Substantially Met,Requirements Partially Met,Requirements Not Met,Not Applicable"</formula1>
    </dataValidation>
    <dataValidation type="list" allowBlank="1" showInputMessage="1" showErrorMessage="1" sqref="E6 H6" xr:uid="{00000000-0002-0000-0400-000001000000}">
      <formula1>"1,2,3,4"</formula1>
    </dataValidation>
  </dataValidations>
  <pageMargins left="0.59055118110236227" right="0.59055118110236227" top="0.74803149606299213" bottom="0.74803149606299213" header="0.31496062992125984" footer="0.31496062992125984"/>
  <pageSetup paperSize="8" scale="46"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M39"/>
  <sheetViews>
    <sheetView zoomScale="40" zoomScaleNormal="40" workbookViewId="0">
      <pane xSplit="4" ySplit="5" topLeftCell="E18" activePane="bottomRight" state="frozen"/>
      <selection activeCell="L32" sqref="L32"/>
      <selection pane="topRight" activeCell="L32" sqref="L32"/>
      <selection pane="bottomLeft" activeCell="L32" sqref="L32"/>
      <selection pane="bottomRight" activeCell="F16" sqref="F16:I16"/>
    </sheetView>
  </sheetViews>
  <sheetFormatPr defaultColWidth="9.28515625" defaultRowHeight="21" x14ac:dyDescent="0.35"/>
  <cols>
    <col min="1" max="1" width="1.7109375" style="3" customWidth="1"/>
    <col min="2" max="2" width="7.7109375" style="3" customWidth="1"/>
    <col min="3" max="3" width="50.42578125" style="3" customWidth="1"/>
    <col min="4" max="4" width="33.7109375" style="3" customWidth="1"/>
    <col min="5" max="5" width="30" style="3" bestFit="1" customWidth="1"/>
    <col min="6" max="7" width="62.28515625" style="3" customWidth="1"/>
    <col min="8" max="8" width="8.5703125" style="3" customWidth="1"/>
    <col min="9" max="9" width="143.28515625" style="3" customWidth="1"/>
    <col min="10" max="10" width="2.7109375" style="3" customWidth="1"/>
    <col min="11" max="16384" width="9.28515625" style="3"/>
  </cols>
  <sheetData>
    <row r="1" spans="1:39" ht="71.25" customHeight="1" thickBot="1" x14ac:dyDescent="0.4">
      <c r="A1" s="150"/>
      <c r="B1" s="95" t="s">
        <v>28</v>
      </c>
      <c r="C1" s="95"/>
      <c r="D1" s="95"/>
      <c r="E1" s="95"/>
      <c r="F1" s="95"/>
      <c r="G1" s="95"/>
      <c r="H1" s="95"/>
      <c r="I1" s="95"/>
      <c r="J1" s="140"/>
    </row>
    <row r="2" spans="1:39" s="7" customFormat="1" x14ac:dyDescent="0.35">
      <c r="A2" s="151"/>
      <c r="B2" s="163" t="s">
        <v>12</v>
      </c>
      <c r="C2" s="164"/>
      <c r="D2" s="165"/>
      <c r="E2" s="110" t="str">
        <f>Summary!C2</f>
        <v>MDC Validation Centre of Excellence</v>
      </c>
      <c r="F2" s="143"/>
      <c r="G2" s="143"/>
      <c r="H2" s="143"/>
      <c r="I2" s="112"/>
      <c r="J2" s="141"/>
    </row>
    <row r="3" spans="1:39" s="7" customFormat="1" x14ac:dyDescent="0.35">
      <c r="A3" s="151"/>
      <c r="B3" s="166" t="s">
        <v>36</v>
      </c>
      <c r="C3" s="167"/>
      <c r="D3" s="168"/>
      <c r="E3" s="120" t="str">
        <f>Summary!F3</f>
        <v>Full Approval</v>
      </c>
      <c r="F3" s="153"/>
      <c r="G3" s="10" t="s">
        <v>0</v>
      </c>
      <c r="H3" s="154"/>
      <c r="I3" s="155"/>
      <c r="J3" s="141"/>
    </row>
    <row r="4" spans="1:39" ht="39.75" thickBot="1" x14ac:dyDescent="0.4">
      <c r="A4" s="151"/>
      <c r="B4" s="156" t="s">
        <v>110</v>
      </c>
      <c r="C4" s="157"/>
      <c r="D4" s="157"/>
      <c r="E4" s="158"/>
      <c r="F4" s="158"/>
      <c r="G4" s="158"/>
      <c r="H4" s="158"/>
      <c r="I4" s="159"/>
      <c r="J4" s="141"/>
    </row>
    <row r="5" spans="1:39" s="9" customFormat="1" ht="21.75" thickBot="1" x14ac:dyDescent="0.4">
      <c r="A5" s="151"/>
      <c r="B5" s="160"/>
      <c r="C5" s="160"/>
      <c r="D5" s="160"/>
      <c r="E5" s="160"/>
      <c r="F5" s="160"/>
      <c r="G5" s="160"/>
      <c r="H5" s="160"/>
      <c r="I5" s="160"/>
      <c r="J5" s="141"/>
    </row>
    <row r="6" spans="1:39" x14ac:dyDescent="0.35">
      <c r="A6" s="151"/>
      <c r="B6" s="169" t="s">
        <v>1</v>
      </c>
      <c r="C6" s="170"/>
      <c r="D6" s="171"/>
      <c r="E6" s="45">
        <v>2</v>
      </c>
      <c r="F6" s="161"/>
      <c r="G6" s="161"/>
      <c r="H6" s="45">
        <v>1</v>
      </c>
      <c r="I6" s="51" t="s">
        <v>13</v>
      </c>
      <c r="J6" s="141"/>
    </row>
    <row r="7" spans="1:39" x14ac:dyDescent="0.35">
      <c r="A7" s="151"/>
      <c r="B7" s="172" t="s">
        <v>129</v>
      </c>
      <c r="C7" s="173"/>
      <c r="D7" s="174"/>
      <c r="E7" s="98" t="s">
        <v>203</v>
      </c>
      <c r="F7" s="99"/>
      <c r="G7" s="100"/>
      <c r="H7" s="11">
        <v>2</v>
      </c>
      <c r="I7" s="52" t="s">
        <v>14</v>
      </c>
      <c r="J7" s="141"/>
    </row>
    <row r="8" spans="1:39" x14ac:dyDescent="0.35">
      <c r="A8" s="151"/>
      <c r="B8" s="175"/>
      <c r="C8" s="176"/>
      <c r="D8" s="177"/>
      <c r="E8" s="101"/>
      <c r="F8" s="102"/>
      <c r="G8" s="103"/>
      <c r="H8" s="12">
        <v>3</v>
      </c>
      <c r="I8" s="52" t="s">
        <v>15</v>
      </c>
      <c r="J8" s="141"/>
    </row>
    <row r="9" spans="1:39" ht="21.75" thickBot="1" x14ac:dyDescent="0.4">
      <c r="A9" s="151"/>
      <c r="B9" s="178"/>
      <c r="C9" s="179"/>
      <c r="D9" s="180"/>
      <c r="E9" s="104"/>
      <c r="F9" s="105"/>
      <c r="G9" s="106"/>
      <c r="H9" s="17">
        <v>4</v>
      </c>
      <c r="I9" s="53" t="s">
        <v>16</v>
      </c>
      <c r="J9" s="141"/>
    </row>
    <row r="10" spans="1:39" ht="21.75" thickBot="1" x14ac:dyDescent="0.4">
      <c r="A10" s="152"/>
      <c r="B10" s="162"/>
      <c r="C10" s="162"/>
      <c r="D10" s="162"/>
      <c r="E10" s="162"/>
      <c r="F10" s="162"/>
      <c r="G10" s="162"/>
      <c r="H10" s="162"/>
      <c r="I10" s="162"/>
      <c r="J10" s="142"/>
    </row>
    <row r="11" spans="1:39" s="43" customFormat="1" x14ac:dyDescent="0.35">
      <c r="A11" s="41"/>
      <c r="B11" s="41"/>
      <c r="C11" s="41"/>
      <c r="D11" s="41"/>
      <c r="E11" s="41"/>
      <c r="F11" s="41"/>
      <c r="G11" s="41"/>
      <c r="H11" s="41"/>
      <c r="I11" s="41"/>
      <c r="J11" s="41"/>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s="18" customFormat="1" ht="65.25" customHeight="1" thickBot="1" x14ac:dyDescent="0.3">
      <c r="A12" s="134"/>
      <c r="B12" s="63" t="s">
        <v>47</v>
      </c>
      <c r="C12" s="83" t="s">
        <v>2</v>
      </c>
      <c r="D12" s="79" t="s">
        <v>77</v>
      </c>
      <c r="E12" s="88" t="s">
        <v>126</v>
      </c>
      <c r="F12" s="83" t="s">
        <v>4</v>
      </c>
      <c r="G12" s="183"/>
      <c r="H12" s="183"/>
      <c r="I12" s="183"/>
      <c r="J12" s="184"/>
    </row>
    <row r="13" spans="1:39" s="9" customFormat="1" ht="180" customHeight="1" x14ac:dyDescent="0.35">
      <c r="A13" s="134"/>
      <c r="B13" s="68" t="s">
        <v>111</v>
      </c>
      <c r="C13" s="70" t="s">
        <v>112</v>
      </c>
      <c r="D13" s="66" t="s">
        <v>189</v>
      </c>
      <c r="E13" s="62" t="s">
        <v>79</v>
      </c>
      <c r="F13" s="144" t="s">
        <v>190</v>
      </c>
      <c r="G13" s="145"/>
      <c r="H13" s="145"/>
      <c r="I13" s="146"/>
      <c r="J13" s="147"/>
    </row>
    <row r="14" spans="1:39" s="9" customFormat="1" ht="180" customHeight="1" x14ac:dyDescent="0.35">
      <c r="A14" s="134"/>
      <c r="B14" s="74" t="s">
        <v>113</v>
      </c>
      <c r="C14" s="75" t="s">
        <v>114</v>
      </c>
      <c r="D14" s="72" t="s">
        <v>189</v>
      </c>
      <c r="E14" s="73" t="s">
        <v>79</v>
      </c>
      <c r="F14" s="136" t="s">
        <v>191</v>
      </c>
      <c r="G14" s="137"/>
      <c r="H14" s="137"/>
      <c r="I14" s="138"/>
      <c r="J14" s="147"/>
    </row>
    <row r="15" spans="1:39" s="9" customFormat="1" ht="206.25" customHeight="1" x14ac:dyDescent="0.35">
      <c r="A15" s="134"/>
      <c r="B15" s="74" t="s">
        <v>115</v>
      </c>
      <c r="C15" s="75" t="s">
        <v>116</v>
      </c>
      <c r="D15" s="72" t="s">
        <v>94</v>
      </c>
      <c r="E15" s="73" t="s">
        <v>156</v>
      </c>
      <c r="F15" s="136" t="s">
        <v>211</v>
      </c>
      <c r="G15" s="137"/>
      <c r="H15" s="137"/>
      <c r="I15" s="138"/>
      <c r="J15" s="147"/>
    </row>
    <row r="16" spans="1:39" s="9" customFormat="1" ht="180" customHeight="1" x14ac:dyDescent="0.35">
      <c r="A16" s="134"/>
      <c r="B16" s="74" t="s">
        <v>117</v>
      </c>
      <c r="C16" s="75" t="s">
        <v>118</v>
      </c>
      <c r="D16" s="72" t="s">
        <v>174</v>
      </c>
      <c r="E16" s="73" t="s">
        <v>79</v>
      </c>
      <c r="F16" s="136" t="s">
        <v>192</v>
      </c>
      <c r="G16" s="137"/>
      <c r="H16" s="137"/>
      <c r="I16" s="138"/>
      <c r="J16" s="184"/>
    </row>
    <row r="17" spans="1:10" s="9" customFormat="1" ht="180" customHeight="1" x14ac:dyDescent="0.35">
      <c r="A17" s="134"/>
      <c r="B17" s="74" t="s">
        <v>119</v>
      </c>
      <c r="C17" s="75" t="s">
        <v>120</v>
      </c>
      <c r="D17" s="72" t="s">
        <v>194</v>
      </c>
      <c r="E17" s="73" t="s">
        <v>160</v>
      </c>
      <c r="F17" s="136" t="s">
        <v>193</v>
      </c>
      <c r="G17" s="137"/>
      <c r="H17" s="137"/>
      <c r="I17" s="138"/>
      <c r="J17" s="184"/>
    </row>
    <row r="18" spans="1:10" s="9" customFormat="1" ht="180" customHeight="1" x14ac:dyDescent="0.35">
      <c r="A18" s="134"/>
      <c r="B18" s="74" t="s">
        <v>121</v>
      </c>
      <c r="C18" s="75" t="s">
        <v>122</v>
      </c>
      <c r="D18" s="72" t="s">
        <v>194</v>
      </c>
      <c r="E18" s="73" t="s">
        <v>160</v>
      </c>
      <c r="F18" s="136" t="s">
        <v>195</v>
      </c>
      <c r="G18" s="137"/>
      <c r="H18" s="137"/>
      <c r="I18" s="138"/>
      <c r="J18" s="184"/>
    </row>
    <row r="19" spans="1:10" s="9" customFormat="1" ht="180" customHeight="1" x14ac:dyDescent="0.35">
      <c r="A19" s="134"/>
      <c r="B19" s="74" t="s">
        <v>123</v>
      </c>
      <c r="C19" s="75" t="s">
        <v>141</v>
      </c>
      <c r="D19" s="72" t="s">
        <v>189</v>
      </c>
      <c r="E19" s="73" t="s">
        <v>79</v>
      </c>
      <c r="F19" s="136" t="s">
        <v>196</v>
      </c>
      <c r="G19" s="137"/>
      <c r="H19" s="137"/>
      <c r="I19" s="138"/>
      <c r="J19" s="184"/>
    </row>
    <row r="20" spans="1:10" s="9" customFormat="1" ht="180" customHeight="1" x14ac:dyDescent="0.35">
      <c r="A20" s="134"/>
      <c r="B20" s="74" t="s">
        <v>124</v>
      </c>
      <c r="C20" s="75" t="s">
        <v>125</v>
      </c>
      <c r="D20" s="67"/>
      <c r="E20" s="61" t="s">
        <v>78</v>
      </c>
      <c r="F20" s="136"/>
      <c r="G20" s="137"/>
      <c r="H20" s="137"/>
      <c r="I20" s="138"/>
      <c r="J20" s="184"/>
    </row>
    <row r="21" spans="1:10" s="9" customFormat="1" ht="11.25" customHeight="1" thickBot="1" x14ac:dyDescent="0.4">
      <c r="A21" s="135"/>
      <c r="B21" s="162"/>
      <c r="C21" s="162"/>
      <c r="D21" s="162"/>
      <c r="E21" s="162"/>
      <c r="F21" s="162"/>
      <c r="G21" s="162"/>
      <c r="H21" s="162"/>
      <c r="I21" s="162"/>
      <c r="J21" s="185"/>
    </row>
    <row r="22" spans="1:10" ht="180" customHeight="1" x14ac:dyDescent="0.35"/>
    <row r="23" spans="1:10" ht="180" customHeight="1" x14ac:dyDescent="0.35"/>
    <row r="24" spans="1:10" ht="180" customHeight="1" x14ac:dyDescent="0.35"/>
    <row r="25" spans="1:10" ht="180" customHeight="1" x14ac:dyDescent="0.35"/>
    <row r="26" spans="1:10" ht="180" customHeight="1" x14ac:dyDescent="0.35"/>
    <row r="27" spans="1:10" ht="180" customHeight="1" x14ac:dyDescent="0.35"/>
    <row r="28" spans="1:10" ht="180" customHeight="1" x14ac:dyDescent="0.35"/>
    <row r="29" spans="1:10" ht="180" customHeight="1" x14ac:dyDescent="0.35"/>
    <row r="30" spans="1:10" ht="180" customHeight="1" x14ac:dyDescent="0.35"/>
    <row r="31" spans="1:10" ht="180" customHeight="1" x14ac:dyDescent="0.35"/>
    <row r="32" spans="1:10" ht="180" customHeight="1" x14ac:dyDescent="0.35"/>
    <row r="33" ht="180" customHeight="1" x14ac:dyDescent="0.35"/>
    <row r="34" ht="180" customHeight="1" x14ac:dyDescent="0.35"/>
    <row r="35" ht="180" customHeight="1" x14ac:dyDescent="0.35"/>
    <row r="36" ht="180" customHeight="1" x14ac:dyDescent="0.35"/>
    <row r="37" ht="180" customHeight="1" x14ac:dyDescent="0.35"/>
    <row r="38" ht="180" customHeight="1" x14ac:dyDescent="0.35"/>
    <row r="39" ht="180" customHeight="1" x14ac:dyDescent="0.35"/>
  </sheetData>
  <mergeCells count="27">
    <mergeCell ref="A12:A21"/>
    <mergeCell ref="G12:I12"/>
    <mergeCell ref="A1:A10"/>
    <mergeCell ref="B1:I1"/>
    <mergeCell ref="J1:J10"/>
    <mergeCell ref="B2:D2"/>
    <mergeCell ref="E2:I2"/>
    <mergeCell ref="B3:D3"/>
    <mergeCell ref="E3:F3"/>
    <mergeCell ref="H3:I3"/>
    <mergeCell ref="B4:I4"/>
    <mergeCell ref="B5:I5"/>
    <mergeCell ref="B6:D6"/>
    <mergeCell ref="F6:G6"/>
    <mergeCell ref="B7:D9"/>
    <mergeCell ref="E7:G9"/>
    <mergeCell ref="B10:I10"/>
    <mergeCell ref="J12:J21"/>
    <mergeCell ref="F13:I13"/>
    <mergeCell ref="F14:I14"/>
    <mergeCell ref="F15:I15"/>
    <mergeCell ref="F16:I16"/>
    <mergeCell ref="F17:I17"/>
    <mergeCell ref="F18:I18"/>
    <mergeCell ref="F19:I19"/>
    <mergeCell ref="F20:I20"/>
    <mergeCell ref="B21:I21"/>
  </mergeCells>
  <conditionalFormatting sqref="E6">
    <cfRule type="cellIs" dxfId="18" priority="6" stopIfTrue="1" operator="equal">
      <formula>2</formula>
    </cfRule>
    <cfRule type="cellIs" dxfId="17" priority="7" stopIfTrue="1" operator="equal">
      <formula>3</formula>
    </cfRule>
    <cfRule type="cellIs" dxfId="16" priority="8" stopIfTrue="1" operator="equal">
      <formula>4</formula>
    </cfRule>
  </conditionalFormatting>
  <conditionalFormatting sqref="E13:E20">
    <cfRule type="containsText" dxfId="15" priority="4" operator="containsText" text="Requirements Partially Met">
      <formula>NOT(ISERROR(SEARCH("Requirements Partially Met",E13)))</formula>
    </cfRule>
    <cfRule type="containsText" dxfId="14" priority="5" operator="containsText" text="Requirements Substantially Met">
      <formula>NOT(ISERROR(SEARCH("Requirements Substantially Met",E13)))</formula>
    </cfRule>
  </conditionalFormatting>
  <conditionalFormatting sqref="H8:H9">
    <cfRule type="expression" dxfId="13" priority="9" stopIfTrue="1">
      <formula>$E$6=$H8</formula>
    </cfRule>
  </conditionalFormatting>
  <conditionalFormatting sqref="H7">
    <cfRule type="expression" dxfId="12" priority="10" stopIfTrue="1">
      <formula>$E$6=$H7</formula>
    </cfRule>
  </conditionalFormatting>
  <conditionalFormatting sqref="I6:I9">
    <cfRule type="expression" dxfId="11" priority="11" stopIfTrue="1">
      <formula>$E$6=$G6</formula>
    </cfRule>
  </conditionalFormatting>
  <conditionalFormatting sqref="E13:E20">
    <cfRule type="expression" dxfId="10" priority="12" stopIfTrue="1">
      <formula>(#REF!="Requirements Met")</formula>
    </cfRule>
    <cfRule type="expression" dxfId="9" priority="13" stopIfTrue="1">
      <formula>(#REF!="Requirements Not Met")</formula>
    </cfRule>
    <cfRule type="expression" dxfId="8" priority="14" stopIfTrue="1">
      <formula>(#REF!="Requirements Partially Met")</formula>
    </cfRule>
  </conditionalFormatting>
  <conditionalFormatting sqref="H6">
    <cfRule type="cellIs" dxfId="7" priority="1" stopIfTrue="1" operator="equal">
      <formula>2</formula>
    </cfRule>
    <cfRule type="cellIs" dxfId="6" priority="2" stopIfTrue="1" operator="equal">
      <formula>3</formula>
    </cfRule>
    <cfRule type="cellIs" dxfId="5" priority="3" stopIfTrue="1" operator="equal">
      <formula>4</formula>
    </cfRule>
  </conditionalFormatting>
  <conditionalFormatting sqref="E13:E20">
    <cfRule type="containsText" dxfId="4" priority="15" operator="containsText" text="Requirements Fully Met">
      <formula>NOT(ISERROR(SEARCH("Requirements Fully Met",E13)))</formula>
    </cfRule>
    <cfRule type="containsText" dxfId="3" priority="16" operator="containsText" text="Requirements Fully Met">
      <formula>NOT(ISERROR(SEARCH("Requirements Fully Met",E13)))</formula>
    </cfRule>
    <cfRule type="colorScale" priority="17">
      <colorScale>
        <cfvo type="min"/>
        <cfvo type="percentile" val="50"/>
        <cfvo type="max"/>
        <color rgb="FF63BE7B"/>
        <color rgb="FFFFEB84"/>
        <color rgb="FFF8696B"/>
      </colorScale>
    </cfRule>
    <cfRule type="containsText" dxfId="2" priority="18" operator="containsText" text="Requirements Substantially Met">
      <formula>NOT(ISERROR(SEARCH("Requirements Substantially Met",E13)))</formula>
    </cfRule>
    <cfRule type="containsText" dxfId="1" priority="19" operator="containsText" text="Requirements Fully Met">
      <formula>NOT(ISERROR(SEARCH("Requirements Fully Met",E13)))</formula>
    </cfRule>
    <cfRule type="containsText" dxfId="0" priority="20" operator="containsText" text="Requirements Partially Met">
      <formula>NOT(ISERROR(SEARCH("Requirements Partially Met",E13)))</formula>
    </cfRule>
  </conditionalFormatting>
  <dataValidations count="2">
    <dataValidation type="list" allowBlank="1" showInputMessage="1" showErrorMessage="1" sqref="E13:E20" xr:uid="{00000000-0002-0000-0500-000000000000}">
      <formula1>"Requirements Fully Met,Requirements Substantially Met,Requirements Partially Met,Requirements Not Met,Not Applicable"</formula1>
    </dataValidation>
    <dataValidation type="list" allowBlank="1" showInputMessage="1" showErrorMessage="1" sqref="E6 H6" xr:uid="{00000000-0002-0000-0500-000001000000}">
      <formula1>"1,2,3,4"</formula1>
    </dataValidation>
  </dataValidations>
  <pageMargins left="0.59055118110236227" right="0.59055118110236227" top="0.74803149606299213" bottom="0.74803149606299213" header="0.31496062992125984" footer="0.31496062992125984"/>
  <pageSetup paperSize="9" scale="19"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26F016F769EE448DB46CE25A9F4DB1" ma:contentTypeVersion="12" ma:contentTypeDescription="Create a new document." ma:contentTypeScope="" ma:versionID="b763d4f9f286c89c7970c86f629e28be">
  <xsd:schema xmlns:xsd="http://www.w3.org/2001/XMLSchema" xmlns:xs="http://www.w3.org/2001/XMLSchema" xmlns:p="http://schemas.microsoft.com/office/2006/metadata/properties" xmlns:ns2="e7a4f1b6-8c9b-4470-957c-cc883dc32f42" xmlns:ns3="8f3a3061-9063-4aed-a8b2-fb23f79398cc" targetNamespace="http://schemas.microsoft.com/office/2006/metadata/properties" ma:root="true" ma:fieldsID="9fba9d3b766ca06f849ca6d5b7f8ee57" ns2:_="" ns3:_="">
    <xsd:import namespace="e7a4f1b6-8c9b-4470-957c-cc883dc32f42"/>
    <xsd:import namespace="8f3a3061-9063-4aed-a8b2-fb23f79398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4f1b6-8c9b-4470-957c-cc883dc32f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a3061-9063-4aed-a8b2-fb23f79398c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D82D4-B2D2-485D-B654-E191A2D78B91}">
  <ds:schemaRefs>
    <ds:schemaRef ds:uri="http://schemas.microsoft.com/sharepoint/v3/contenttype/forms"/>
  </ds:schemaRefs>
</ds:datastoreItem>
</file>

<file path=customXml/itemProps2.xml><?xml version="1.0" encoding="utf-8"?>
<ds:datastoreItem xmlns:ds="http://schemas.openxmlformats.org/officeDocument/2006/customXml" ds:itemID="{3DAAA0B2-9135-4471-9730-BF7A66652EAD}">
  <ds:schemaRefs>
    <ds:schemaRef ds:uri="http://purl.org/dc/terms/"/>
    <ds:schemaRef ds:uri="bdb2f796-431c-490b-aca5-0b5060f977db"/>
    <ds:schemaRef ds:uri="http://purl.org/dc/elements/1.1/"/>
    <ds:schemaRef ds:uri="http://schemas.microsoft.com/office/2006/documentManagement/types"/>
    <ds:schemaRef ds:uri="http://purl.org/dc/dcmitype/"/>
    <ds:schemaRef ds:uri="c7ef17c0-ce11-476f-8578-079a743b0e0d"/>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4A27FF7-1737-4899-8EED-A10A55A3B3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Strategic Case</vt:lpstr>
      <vt:lpstr>Commercial Case</vt:lpstr>
      <vt:lpstr>Management Case</vt:lpstr>
      <vt:lpstr>Economic Case</vt:lpstr>
      <vt:lpstr>Financial Case</vt:lpstr>
      <vt:lpstr>Summary!Print_Area</vt:lpstr>
    </vt:vector>
  </TitlesOfParts>
  <Company>TfGM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Chapman</dc:creator>
  <cp:lastModifiedBy>Brian McLaren</cp:lastModifiedBy>
  <cp:lastPrinted>2020-11-07T09:15:40Z</cp:lastPrinted>
  <dcterms:created xsi:type="dcterms:W3CDTF">2012-08-16T10:25:08Z</dcterms:created>
  <dcterms:modified xsi:type="dcterms:W3CDTF">2020-11-16T14:54:59Z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926900</vt:r8>
  </property>
  <property fmtid="{D5CDD505-2E9C-101B-9397-08002B2CF9AE}" pid="3" name="ContentTypeId">
    <vt:lpwstr>0x010100CA26F016F769EE448DB46CE25A9F4DB1</vt:lpwstr>
  </property>
</Properties>
</file>